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RV-DOCS\FichiersCAC\PSDT\Direction Transports &amp; Mobilité\12_Réseau non urbain scolaire\Rentrée scolaire\2023 2024\Fiches horaires , site internet\"/>
    </mc:Choice>
  </mc:AlternateContent>
  <bookViews>
    <workbookView xWindow="0" yWindow="0" windowWidth="22515" windowHeight="7320" tabRatio="908"/>
  </bookViews>
  <sheets>
    <sheet name="Présentation" sheetId="1" r:id="rId1"/>
    <sheet name="Récap " sheetId="167" r:id="rId2"/>
    <sheet name="S2" sheetId="168" r:id="rId3"/>
    <sheet name=" S10 " sheetId="122" r:id="rId4"/>
    <sheet name=" S11" sheetId="104" r:id="rId5"/>
    <sheet name="S12" sheetId="71" r:id="rId6"/>
    <sheet name=" S13 " sheetId="165" r:id="rId7"/>
    <sheet name="BQ02" sheetId="40" r:id="rId8"/>
    <sheet name="BQ03" sheetId="109" r:id="rId9"/>
    <sheet name="BQ04" sheetId="42" r:id="rId10"/>
    <sheet name="BQ05" sheetId="43" r:id="rId11"/>
    <sheet name="BQ08N" sheetId="172" r:id="rId12"/>
    <sheet name="CC05A" sheetId="46" r:id="rId13"/>
    <sheet name="CH01A" sheetId="141" r:id="rId14"/>
    <sheet name="CH08S " sheetId="106" r:id="rId15"/>
    <sheet name="CH09S" sheetId="107" r:id="rId16"/>
    <sheet name="CH11" sheetId="139" r:id="rId17"/>
    <sheet name="CH12" sheetId="51" r:id="rId18"/>
    <sheet name="CH13" sheetId="52" r:id="rId19"/>
    <sheet name="CH14" sheetId="53" r:id="rId20"/>
    <sheet name="CH15" sheetId="54" r:id="rId21"/>
    <sheet name="CH16" sheetId="55" r:id="rId22"/>
    <sheet name="CH17" sheetId="60" r:id="rId23"/>
    <sheet name="CH20" sheetId="130" r:id="rId24"/>
    <sheet name="CH21" sheetId="131" r:id="rId25"/>
    <sheet name="CH22" sheetId="132" r:id="rId26"/>
    <sheet name="CH30" sheetId="125" r:id="rId27"/>
    <sheet name="CH31" sheetId="126" r:id="rId28"/>
    <sheet name="CH32" sheetId="127" r:id="rId29"/>
    <sheet name="CH40" sheetId="120" r:id="rId30"/>
    <sheet name="CH41" sheetId="121" r:id="rId31"/>
    <sheet name="CH42" sheetId="123" r:id="rId32"/>
    <sheet name="CH43" sheetId="142" r:id="rId33"/>
    <sheet name="CH51" sheetId="136" r:id="rId34"/>
    <sheet name="CH52" sheetId="137" r:id="rId35"/>
    <sheet name="CH54" sheetId="138" r:id="rId36"/>
    <sheet name="CH55" sheetId="166" r:id="rId37"/>
    <sheet name="DD02A" sheetId="59" r:id="rId38"/>
    <sheet name="LH01A" sheetId="108" r:id="rId39"/>
    <sheet name="LH02A" sheetId="112" r:id="rId40"/>
    <sheet name="LH03A" sheetId="113" r:id="rId41"/>
    <sheet name="LH04A" sheetId="114" r:id="rId42"/>
    <sheet name="LH06N" sheetId="116" r:id="rId43"/>
    <sheet name="LH07N" sheetId="117" r:id="rId44"/>
    <sheet name="LH08N" sheetId="118" r:id="rId45"/>
    <sheet name="LH10" sheetId="4" r:id="rId46"/>
    <sheet name="LH11" sheetId="5" r:id="rId47"/>
    <sheet name="LH12" sheetId="6" r:id="rId48"/>
    <sheet name="LH13" sheetId="7" r:id="rId49"/>
    <sheet name="LH14" sheetId="8" r:id="rId50"/>
    <sheet name="LH15" sheetId="9" r:id="rId51"/>
    <sheet name="LH16" sheetId="173" r:id="rId52"/>
    <sheet name="LH17" sheetId="35" r:id="rId53"/>
    <sheet name="LP01A" sheetId="70" r:id="rId54"/>
    <sheet name="LP02N" sheetId="77" r:id="rId55"/>
    <sheet name="LP03N" sheetId="78" r:id="rId56"/>
    <sheet name=" LP04N" sheetId="175" r:id="rId57"/>
    <sheet name="LP05N" sheetId="80" r:id="rId58"/>
    <sheet name="LP06" sheetId="61" r:id="rId59"/>
    <sheet name="LP07" sheetId="62" r:id="rId60"/>
    <sheet name="LP08" sheetId="63" r:id="rId61"/>
    <sheet name="LP09" sheetId="64" r:id="rId62"/>
    <sheet name="LP10" sheetId="65" r:id="rId63"/>
    <sheet name="LP11" sheetId="66" r:id="rId64"/>
    <sheet name="LP12" sheetId="67" r:id="rId65"/>
    <sheet name="LP13" sheetId="68" r:id="rId66"/>
    <sheet name="LP14" sheetId="69" r:id="rId67"/>
    <sheet name="MT05A" sheetId="157" r:id="rId68"/>
    <sheet name="VA01" sheetId="161" r:id="rId69"/>
    <sheet name="VA02" sheetId="162" r:id="rId70"/>
    <sheet name="VA04" sheetId="163" r:id="rId71"/>
    <sheet name="VA10" sheetId="164" r:id="rId72"/>
    <sheet name="VA11" sheetId="169" r:id="rId73"/>
    <sheet name="VO03A" sheetId="158" r:id="rId74"/>
    <sheet name="VO04A" sheetId="159" r:id="rId75"/>
    <sheet name="VO05" sheetId="170" r:id="rId76"/>
    <sheet name="VO06A" sheetId="160" r:id="rId77"/>
    <sheet name="N1" sheetId="145" r:id="rId78"/>
    <sheet name="N2" sheetId="146" r:id="rId79"/>
    <sheet name="N3" sheetId="148" r:id="rId80"/>
    <sheet name="N5" sheetId="149" r:id="rId81"/>
    <sheet name="N6" sheetId="150" r:id="rId82"/>
    <sheet name="N7" sheetId="143" r:id="rId83"/>
    <sheet name="N8" sheetId="144" r:id="rId84"/>
    <sheet name="N9" sheetId="151" r:id="rId85"/>
    <sheet name="N10" sheetId="152" r:id="rId86"/>
    <sheet name="N11" sheetId="153" r:id="rId87"/>
    <sheet name="N12" sheetId="154" r:id="rId88"/>
    <sheet name="N13" sheetId="155" r:id="rId89"/>
    <sheet name="24C25" sheetId="26" state="hidden" r:id="rId90"/>
    <sheet name="24C73" sheetId="72" state="hidden" r:id="rId91"/>
  </sheets>
  <definedNames>
    <definedName name="_xlnm._FilterDatabase" localSheetId="1" hidden="1">'Récap '!$A$2:$G$77</definedName>
    <definedName name="_xlnm.Print_Area" localSheetId="56">' LP04N'!$A$1:$M$41</definedName>
    <definedName name="_xlnm.Print_Area" localSheetId="4">' S11'!$A$1:$N$46</definedName>
    <definedName name="_xlnm.Print_Area" localSheetId="6">' S13 '!$A$1:$R$57</definedName>
    <definedName name="_xlnm.Print_Area" localSheetId="89">'24C25'!$A$1:$Q$56</definedName>
    <definedName name="_xlnm.Print_Area" localSheetId="11">BQ08N!$A$1:$K$34</definedName>
    <definedName name="_xlnm.Print_Area" localSheetId="14">'CH08S '!$A$1:$Q$49</definedName>
    <definedName name="_xlnm.Print_Area" localSheetId="20">'CH15'!$A$1:$P$46</definedName>
    <definedName name="_xlnm.Print_Area" localSheetId="23">'CH20'!$A$1:$K$38</definedName>
    <definedName name="_xlnm.Print_Area" localSheetId="24">'CH21'!$A$1:$P$42</definedName>
    <definedName name="_xlnm.Print_Area" localSheetId="26">'CH30'!$A$1:$O$48</definedName>
    <definedName name="_xlnm.Print_Area" localSheetId="27">'CH31'!$A$1:$Q$50</definedName>
    <definedName name="_xlnm.Print_Area" localSheetId="28">'CH32'!$A$1:$L$51</definedName>
    <definedName name="_xlnm.Print_Area" localSheetId="29">'CH40'!$A$1:$R$40</definedName>
    <definedName name="_xlnm.Print_Area" localSheetId="34">'CH52'!$A$1:$T$55</definedName>
    <definedName name="_xlnm.Print_Area" localSheetId="38">LH01A!$A$1:$O$37</definedName>
    <definedName name="_xlnm.Print_Area" localSheetId="77">'N1'!$A$1:$J$36</definedName>
    <definedName name="_xlnm.Print_Area" localSheetId="88">'N13'!$A$1:$K$35</definedName>
    <definedName name="_xlnm.Print_Area" localSheetId="78">'N2'!$A$1:$K$39</definedName>
    <definedName name="_xlnm.Print_Area" localSheetId="79">'N3'!$A$1:$I$35</definedName>
    <definedName name="_xlnm.Print_Area" localSheetId="80">'N5'!$A$1:$K$39</definedName>
    <definedName name="_xlnm.Print_Area" localSheetId="81">'N6'!$A$1:$K$37</definedName>
    <definedName name="_xlnm.Print_Area" localSheetId="82">'N7'!$A$1:$K$38</definedName>
    <definedName name="_xlnm.Print_Area" localSheetId="83">'N8'!$A$1:$J$32</definedName>
    <definedName name="_xlnm.Print_Area" localSheetId="1">'Récap '!$A$1:$G$89</definedName>
    <definedName name="_xlnm.Print_Area" localSheetId="2">'S2'!$A$1:$K$36</definedName>
    <definedName name="_xlnm.Print_Area" localSheetId="69">'VA02'!$A$1:$L$43</definedName>
    <definedName name="_xlnm.Print_Area" localSheetId="75">'VO05'!$A$1:$K$44</definedName>
    <definedName name="_xlnm.Print_Area" localSheetId="76">VO06A!$A$1:$J$46</definedName>
  </definedNames>
  <calcPr calcId="152511" refMode="R1C1"/>
</workbook>
</file>

<file path=xl/calcChain.xml><?xml version="1.0" encoding="utf-8"?>
<calcChain xmlns="http://schemas.openxmlformats.org/spreadsheetml/2006/main">
  <c r="C24" i="118" l="1"/>
  <c r="C16" i="118"/>
  <c r="C15" i="118"/>
  <c r="C14" i="118"/>
  <c r="C12" i="118"/>
  <c r="D32" i="116"/>
  <c r="D31" i="116"/>
  <c r="C31" i="116"/>
  <c r="D30" i="116"/>
  <c r="C30" i="116"/>
  <c r="D29" i="116"/>
  <c r="C29" i="116"/>
  <c r="D27" i="116"/>
  <c r="C27" i="116"/>
  <c r="D19" i="116"/>
  <c r="C19" i="116"/>
  <c r="D18" i="116"/>
  <c r="C18" i="116"/>
  <c r="D17" i="116"/>
  <c r="C17" i="116"/>
  <c r="C16" i="116"/>
  <c r="D15" i="116"/>
  <c r="D14" i="116"/>
  <c r="D12" i="116"/>
  <c r="C12" i="116"/>
  <c r="C21" i="160" l="1"/>
  <c r="C20" i="160"/>
  <c r="C19" i="160"/>
  <c r="C18" i="160"/>
  <c r="C17" i="160"/>
  <c r="C16" i="160"/>
  <c r="C15" i="160"/>
  <c r="C14" i="160"/>
  <c r="E51" i="138" l="1"/>
  <c r="D51" i="138"/>
  <c r="C51" i="138"/>
  <c r="B46" i="138"/>
  <c r="A46" i="138"/>
  <c r="B45" i="138"/>
  <c r="B44" i="138"/>
  <c r="A44" i="138"/>
  <c r="B43" i="138"/>
  <c r="A43" i="138"/>
  <c r="B42" i="138"/>
  <c r="A42" i="138"/>
  <c r="B41" i="138"/>
  <c r="A41" i="138"/>
  <c r="B40" i="138"/>
  <c r="E37" i="138"/>
  <c r="D37" i="138"/>
  <c r="C37" i="138"/>
  <c r="C27" i="138"/>
  <c r="C12" i="138"/>
  <c r="C40" i="112"/>
  <c r="C30" i="112"/>
  <c r="C23" i="112"/>
  <c r="C13" i="112"/>
  <c r="E33" i="161" l="1"/>
  <c r="D33" i="161"/>
  <c r="C33" i="161"/>
  <c r="C13" i="161"/>
  <c r="D29" i="155" l="1"/>
  <c r="C29" i="155"/>
  <c r="C17" i="155"/>
  <c r="D33" i="35" l="1"/>
  <c r="C33" i="35"/>
  <c r="D26" i="35"/>
  <c r="C26" i="35"/>
  <c r="C18" i="35"/>
  <c r="C17" i="35"/>
  <c r="C16" i="35"/>
  <c r="C15" i="35"/>
  <c r="C14" i="35"/>
  <c r="C12" i="35"/>
  <c r="C19" i="35" l="1"/>
  <c r="C21" i="65"/>
  <c r="C14" i="65"/>
  <c r="C19" i="146" l="1"/>
  <c r="C34" i="146"/>
  <c r="D34" i="146"/>
  <c r="D42" i="173" l="1"/>
  <c r="C42" i="173"/>
  <c r="C20" i="173"/>
  <c r="C19" i="173"/>
  <c r="C18" i="173"/>
  <c r="C17" i="173"/>
  <c r="C16" i="173"/>
  <c r="C15" i="173"/>
  <c r="C14" i="173"/>
  <c r="C12" i="66" l="1"/>
  <c r="C14" i="66"/>
  <c r="C15" i="66"/>
  <c r="C16" i="66"/>
  <c r="C17" i="66"/>
  <c r="C18" i="66"/>
  <c r="C19" i="66"/>
  <c r="C20" i="66"/>
  <c r="C21" i="66"/>
  <c r="C33" i="66"/>
  <c r="D33" i="66"/>
  <c r="C35" i="66"/>
  <c r="D35" i="66"/>
  <c r="C36" i="66"/>
  <c r="D36" i="66"/>
  <c r="C37" i="66"/>
  <c r="D37" i="66"/>
  <c r="C38" i="66"/>
  <c r="D38" i="66"/>
  <c r="C39" i="66"/>
  <c r="D39" i="66"/>
  <c r="C40" i="66"/>
  <c r="D40" i="66"/>
  <c r="C41" i="66"/>
  <c r="D41" i="66"/>
  <c r="C42" i="66"/>
  <c r="D42" i="66"/>
  <c r="C12" i="6"/>
  <c r="C19" i="6"/>
  <c r="C28" i="6"/>
  <c r="D28" i="6"/>
  <c r="C25" i="136"/>
  <c r="B37" i="136"/>
  <c r="B38" i="136"/>
  <c r="A39" i="136"/>
  <c r="B39" i="136"/>
  <c r="A40" i="136"/>
  <c r="B40" i="136"/>
  <c r="A41" i="136"/>
  <c r="B41" i="136"/>
  <c r="A42" i="136"/>
  <c r="B42" i="136"/>
  <c r="B43" i="136"/>
  <c r="A44" i="136"/>
  <c r="B44" i="136"/>
  <c r="B46" i="136"/>
  <c r="A47" i="136"/>
  <c r="B47" i="136"/>
  <c r="C48" i="136"/>
  <c r="D48" i="136"/>
  <c r="E48" i="136"/>
  <c r="C12" i="54"/>
  <c r="C14" i="54"/>
  <c r="C15" i="54"/>
  <c r="C16" i="54"/>
  <c r="C17" i="54"/>
  <c r="C18" i="54"/>
  <c r="C29" i="54"/>
  <c r="D29" i="54"/>
  <c r="C31" i="54"/>
  <c r="D31" i="54"/>
  <c r="C32" i="54"/>
  <c r="D32" i="54"/>
  <c r="C33" i="54"/>
  <c r="D33" i="54"/>
  <c r="C34" i="54"/>
  <c r="D34" i="54"/>
  <c r="C35" i="54"/>
  <c r="D35" i="54"/>
  <c r="C36" i="54"/>
  <c r="D36" i="54"/>
  <c r="C12" i="43"/>
  <c r="C14" i="43"/>
  <c r="C15" i="43"/>
  <c r="C16" i="43"/>
  <c r="C17" i="43"/>
  <c r="C27" i="43"/>
  <c r="D27" i="43"/>
  <c r="C29" i="43"/>
  <c r="D29" i="43"/>
  <c r="C30" i="43"/>
  <c r="D30" i="43"/>
  <c r="C31" i="43"/>
  <c r="D31" i="43"/>
  <c r="C32" i="43"/>
  <c r="D32" i="43"/>
  <c r="C12" i="42"/>
  <c r="C19" i="42"/>
  <c r="C20" i="42"/>
  <c r="C29" i="42"/>
  <c r="D29" i="42"/>
  <c r="C31" i="42"/>
  <c r="D31" i="42"/>
  <c r="C32" i="42"/>
  <c r="D32" i="42"/>
  <c r="C33" i="42"/>
  <c r="D33" i="42"/>
  <c r="D34" i="42"/>
  <c r="C18" i="65" l="1"/>
  <c r="C19" i="65"/>
  <c r="C17" i="65"/>
  <c r="C16" i="65"/>
  <c r="C15" i="65"/>
  <c r="D36" i="64"/>
  <c r="D32" i="64"/>
  <c r="C36" i="64"/>
  <c r="C32" i="64"/>
  <c r="C18" i="64"/>
  <c r="C16" i="64"/>
  <c r="C15" i="64"/>
  <c r="C14" i="64"/>
  <c r="E30" i="151" l="1"/>
  <c r="D30" i="151"/>
  <c r="C30" i="151"/>
  <c r="C29" i="144"/>
  <c r="D29" i="144"/>
  <c r="D42" i="67" l="1"/>
  <c r="C42" i="67"/>
  <c r="C18" i="67"/>
  <c r="C27" i="165" l="1"/>
  <c r="E52" i="165"/>
  <c r="D52" i="165"/>
  <c r="C52" i="165"/>
  <c r="C26" i="172" l="1"/>
  <c r="C12" i="172"/>
  <c r="C32" i="80" l="1"/>
  <c r="C12" i="80"/>
  <c r="C28" i="175" l="1"/>
  <c r="C12" i="175"/>
  <c r="C24" i="78"/>
  <c r="C12" i="78"/>
  <c r="D30" i="69"/>
  <c r="C30" i="69"/>
  <c r="C12" i="69"/>
  <c r="D28" i="68"/>
  <c r="C28" i="68"/>
  <c r="C12" i="68"/>
  <c r="D32" i="67"/>
  <c r="C32" i="67"/>
  <c r="C12" i="67"/>
  <c r="D29" i="65"/>
  <c r="C29" i="65"/>
  <c r="C12" i="65"/>
  <c r="D29" i="64"/>
  <c r="C29" i="64"/>
  <c r="C12" i="64"/>
  <c r="D30" i="63"/>
  <c r="C30" i="63"/>
  <c r="C12" i="63"/>
  <c r="D30" i="62"/>
  <c r="C30" i="62"/>
  <c r="C12" i="62"/>
  <c r="D30" i="61"/>
  <c r="C30" i="61"/>
  <c r="C12" i="61"/>
  <c r="C33" i="59"/>
  <c r="C12" i="59"/>
  <c r="D33" i="141"/>
  <c r="C33" i="141"/>
  <c r="D12" i="141"/>
  <c r="C12" i="141"/>
  <c r="E30" i="169"/>
  <c r="D30" i="169"/>
  <c r="C30" i="169"/>
  <c r="C12" i="169"/>
  <c r="C32" i="46"/>
  <c r="C12" i="46"/>
  <c r="D29" i="109"/>
  <c r="C29" i="109"/>
  <c r="C12" i="109"/>
  <c r="D26" i="40"/>
  <c r="C26" i="40"/>
  <c r="C12" i="40"/>
  <c r="D33" i="173"/>
  <c r="C33" i="173"/>
  <c r="C12" i="173"/>
  <c r="D29" i="107"/>
  <c r="C12" i="107"/>
  <c r="C29" i="107"/>
  <c r="D31" i="106"/>
  <c r="C31" i="106"/>
  <c r="C12" i="106"/>
  <c r="C33" i="164"/>
  <c r="C12" i="164"/>
  <c r="E34" i="163"/>
  <c r="D34" i="163"/>
  <c r="C34" i="163"/>
  <c r="C12" i="163"/>
  <c r="E31" i="162"/>
  <c r="D31" i="162"/>
  <c r="C31" i="162"/>
  <c r="C12" i="162"/>
  <c r="C34" i="160"/>
  <c r="C12" i="160"/>
  <c r="D32" i="170"/>
  <c r="C32" i="170"/>
  <c r="D12" i="170"/>
  <c r="C12" i="170"/>
  <c r="C33" i="159"/>
  <c r="D33" i="159"/>
  <c r="D12" i="159"/>
  <c r="C12" i="159"/>
  <c r="D35" i="158"/>
  <c r="C35" i="158"/>
  <c r="D12" i="158"/>
  <c r="C12" i="158"/>
  <c r="C32" i="157"/>
  <c r="C12" i="157"/>
  <c r="C27" i="77" l="1"/>
  <c r="C12" i="77"/>
  <c r="C12" i="117"/>
  <c r="E29" i="142"/>
  <c r="D29" i="142"/>
  <c r="C29" i="142"/>
  <c r="C12" i="142"/>
  <c r="E32" i="123"/>
  <c r="D32" i="123"/>
  <c r="C32" i="123"/>
  <c r="C12" i="123"/>
  <c r="E35" i="166"/>
  <c r="D35" i="166"/>
  <c r="C35" i="166"/>
  <c r="C31" i="70"/>
  <c r="C12" i="70"/>
  <c r="C12" i="60"/>
  <c r="D33" i="55"/>
  <c r="C33" i="55"/>
  <c r="C12" i="55"/>
  <c r="D28" i="53"/>
  <c r="C28" i="53"/>
  <c r="C12" i="53"/>
  <c r="D33" i="52"/>
  <c r="C33" i="52"/>
  <c r="C12" i="52"/>
  <c r="D33" i="51"/>
  <c r="C33" i="51"/>
  <c r="C12" i="51"/>
  <c r="D32" i="139"/>
  <c r="C32" i="139"/>
  <c r="C12" i="139"/>
  <c r="E32" i="121"/>
  <c r="D32" i="121"/>
  <c r="C32" i="121"/>
  <c r="C12" i="121"/>
  <c r="E28" i="120"/>
  <c r="D28" i="120"/>
  <c r="C28" i="120"/>
  <c r="C12" i="120"/>
  <c r="C31" i="113"/>
  <c r="C12" i="113"/>
  <c r="D32" i="132" l="1"/>
  <c r="C32" i="132"/>
  <c r="C12" i="132"/>
  <c r="D35" i="127"/>
  <c r="C35" i="127"/>
  <c r="C13" i="127"/>
  <c r="D34" i="126"/>
  <c r="C34" i="126"/>
  <c r="C12" i="126"/>
  <c r="C12" i="125"/>
  <c r="D30" i="131"/>
  <c r="C30" i="131"/>
  <c r="C12" i="131"/>
  <c r="D32" i="9"/>
  <c r="C32" i="9"/>
  <c r="C12" i="9"/>
  <c r="D33" i="8"/>
  <c r="C33" i="8"/>
  <c r="C12" i="8"/>
  <c r="D34" i="7"/>
  <c r="C34" i="7"/>
  <c r="C13" i="7"/>
  <c r="C28" i="5"/>
  <c r="D28" i="5"/>
  <c r="C13" i="5"/>
  <c r="C27" i="108" l="1"/>
  <c r="C12" i="108"/>
  <c r="C43" i="173" l="1"/>
  <c r="D43" i="173"/>
  <c r="C41" i="173"/>
  <c r="C40" i="173"/>
  <c r="C39" i="173"/>
  <c r="C38" i="173"/>
  <c r="C37" i="173"/>
  <c r="C36" i="173"/>
  <c r="C22" i="173"/>
  <c r="D41" i="173"/>
  <c r="D40" i="173"/>
  <c r="D39" i="173"/>
  <c r="D38" i="173"/>
  <c r="D37" i="173"/>
  <c r="D36" i="173"/>
  <c r="D35" i="173"/>
  <c r="C35" i="173"/>
  <c r="C21" i="173"/>
  <c r="C31" i="172" l="1"/>
  <c r="C14" i="172" l="1"/>
  <c r="C17" i="172" s="1"/>
  <c r="C38" i="162" l="1"/>
  <c r="C37" i="162"/>
  <c r="C36" i="162"/>
  <c r="C35" i="162"/>
  <c r="C33" i="162"/>
  <c r="C23" i="159"/>
  <c r="D23" i="159"/>
  <c r="D41" i="170" l="1"/>
  <c r="D40" i="170"/>
  <c r="C40" i="170"/>
  <c r="D39" i="170"/>
  <c r="C39" i="170"/>
  <c r="D38" i="170"/>
  <c r="C38" i="170"/>
  <c r="D37" i="170"/>
  <c r="C37" i="170"/>
  <c r="D36" i="170"/>
  <c r="C36" i="170"/>
  <c r="D35" i="170"/>
  <c r="C35" i="170"/>
  <c r="D34" i="170"/>
  <c r="C34" i="170"/>
  <c r="E39" i="169" l="1"/>
  <c r="D39" i="169"/>
  <c r="C39" i="169"/>
  <c r="E38" i="169"/>
  <c r="D38" i="169"/>
  <c r="C38" i="169"/>
  <c r="E37" i="169"/>
  <c r="D37" i="169"/>
  <c r="C37" i="169"/>
  <c r="E36" i="169"/>
  <c r="D36" i="169"/>
  <c r="C36" i="169"/>
  <c r="E35" i="169"/>
  <c r="D35" i="169"/>
  <c r="C35" i="169"/>
  <c r="E34" i="169"/>
  <c r="D34" i="169"/>
  <c r="C34" i="169"/>
  <c r="E33" i="169"/>
  <c r="D33" i="169"/>
  <c r="C33" i="169"/>
  <c r="E32" i="169"/>
  <c r="D32" i="169"/>
  <c r="C32" i="169"/>
  <c r="C21" i="169"/>
  <c r="C20" i="169"/>
  <c r="C19" i="169"/>
  <c r="C18" i="169"/>
  <c r="C17" i="169"/>
  <c r="C16" i="169"/>
  <c r="C15" i="169"/>
  <c r="C14" i="169"/>
  <c r="D31" i="168"/>
  <c r="C31" i="168"/>
  <c r="D30" i="168"/>
  <c r="C30" i="168"/>
  <c r="C15" i="168"/>
  <c r="C14" i="168"/>
  <c r="C48" i="166" l="1"/>
  <c r="D48" i="166" s="1"/>
  <c r="E48" i="166" s="1"/>
  <c r="C25" i="166"/>
  <c r="B44" i="166"/>
  <c r="A44" i="166"/>
  <c r="B43" i="166"/>
  <c r="B42" i="166"/>
  <c r="A42" i="166"/>
  <c r="B41" i="166"/>
  <c r="A41" i="166"/>
  <c r="B40" i="166"/>
  <c r="A40" i="166"/>
  <c r="B51" i="165"/>
  <c r="A51" i="165"/>
  <c r="B50" i="165"/>
  <c r="B49" i="165"/>
  <c r="A49" i="165"/>
  <c r="B48" i="165"/>
  <c r="A48" i="165"/>
  <c r="B47" i="165"/>
  <c r="A47" i="165"/>
  <c r="B45" i="165"/>
  <c r="A45" i="165"/>
  <c r="B44" i="165"/>
  <c r="B43" i="165"/>
  <c r="A43" i="165"/>
  <c r="B42" i="165"/>
  <c r="A42" i="165"/>
  <c r="B41" i="165"/>
  <c r="A41" i="165"/>
  <c r="B40" i="165"/>
  <c r="A40" i="165"/>
  <c r="C40" i="164" l="1"/>
  <c r="C39" i="164"/>
  <c r="C38" i="164"/>
  <c r="C37" i="164"/>
  <c r="C36" i="164"/>
  <c r="C35" i="164"/>
  <c r="C19" i="164"/>
  <c r="C18" i="164"/>
  <c r="C17" i="164"/>
  <c r="C16" i="164"/>
  <c r="C15" i="164"/>
  <c r="C14" i="164"/>
  <c r="E42" i="163"/>
  <c r="D42" i="163"/>
  <c r="C42" i="163"/>
  <c r="E41" i="163"/>
  <c r="D41" i="163"/>
  <c r="C41" i="163"/>
  <c r="E40" i="163"/>
  <c r="D40" i="163"/>
  <c r="C40" i="163"/>
  <c r="E39" i="163"/>
  <c r="D39" i="163"/>
  <c r="C39" i="163"/>
  <c r="E38" i="163"/>
  <c r="D38" i="163"/>
  <c r="C38" i="163"/>
  <c r="E37" i="163"/>
  <c r="D37" i="163"/>
  <c r="C37" i="163"/>
  <c r="E36" i="163"/>
  <c r="D36" i="163"/>
  <c r="C36" i="163"/>
  <c r="C20" i="163"/>
  <c r="C19" i="163"/>
  <c r="C18" i="163"/>
  <c r="C17" i="163"/>
  <c r="C16" i="163"/>
  <c r="C15" i="163"/>
  <c r="C14" i="163"/>
  <c r="E38" i="162"/>
  <c r="D38" i="162"/>
  <c r="E37" i="162"/>
  <c r="D37" i="162"/>
  <c r="E36" i="162"/>
  <c r="D36" i="162"/>
  <c r="E35" i="162"/>
  <c r="D35" i="162"/>
  <c r="E34" i="162"/>
  <c r="D34" i="162"/>
  <c r="C34" i="162"/>
  <c r="E33" i="162"/>
  <c r="D33" i="162"/>
  <c r="C15" i="162"/>
  <c r="C44" i="160"/>
  <c r="C43" i="160"/>
  <c r="C42" i="160"/>
  <c r="C41" i="160"/>
  <c r="C40" i="160"/>
  <c r="C39" i="160"/>
  <c r="C38" i="160"/>
  <c r="C37" i="160"/>
  <c r="C36" i="160"/>
  <c r="C23" i="160"/>
  <c r="C24" i="160" s="1"/>
  <c r="C22" i="160"/>
  <c r="D44" i="159"/>
  <c r="D43" i="159"/>
  <c r="C43" i="159"/>
  <c r="D42" i="159"/>
  <c r="C42" i="159"/>
  <c r="D41" i="159"/>
  <c r="C41" i="159"/>
  <c r="D40" i="159"/>
  <c r="C40" i="159"/>
  <c r="D39" i="159"/>
  <c r="C39" i="159"/>
  <c r="D38" i="159"/>
  <c r="C38" i="159"/>
  <c r="D37" i="159"/>
  <c r="D36" i="159"/>
  <c r="D35" i="159"/>
  <c r="C35" i="159"/>
  <c r="C22" i="159"/>
  <c r="D21" i="159"/>
  <c r="C21" i="159"/>
  <c r="D20" i="159"/>
  <c r="C20" i="159"/>
  <c r="D19" i="159"/>
  <c r="C19" i="159"/>
  <c r="D18" i="159"/>
  <c r="C18" i="159"/>
  <c r="D17" i="159"/>
  <c r="C17" i="159"/>
  <c r="D16" i="159"/>
  <c r="C16" i="159"/>
  <c r="D15" i="159"/>
  <c r="C15" i="159"/>
  <c r="D14" i="159"/>
  <c r="C14" i="159"/>
  <c r="D50" i="158"/>
  <c r="D51" i="158" s="1"/>
  <c r="D49" i="158"/>
  <c r="C49" i="158"/>
  <c r="C51" i="158" s="1"/>
  <c r="D48" i="158"/>
  <c r="C48" i="158"/>
  <c r="D47" i="158"/>
  <c r="C47" i="158"/>
  <c r="D45" i="158"/>
  <c r="C45" i="158"/>
  <c r="D44" i="158"/>
  <c r="C44" i="158"/>
  <c r="D43" i="158"/>
  <c r="C43" i="158"/>
  <c r="D42" i="158"/>
  <c r="C42" i="158"/>
  <c r="D41" i="158"/>
  <c r="C41" i="158"/>
  <c r="D40" i="158"/>
  <c r="C40" i="158"/>
  <c r="D39" i="158"/>
  <c r="C39" i="158"/>
  <c r="D38" i="158"/>
  <c r="C28" i="158"/>
  <c r="D27" i="158"/>
  <c r="C27" i="158"/>
  <c r="D26" i="158"/>
  <c r="C26" i="158"/>
  <c r="D25" i="158"/>
  <c r="C25" i="158"/>
  <c r="D24" i="158"/>
  <c r="C24" i="158"/>
  <c r="D23" i="158"/>
  <c r="C23" i="158"/>
  <c r="D22" i="158"/>
  <c r="C22" i="158"/>
  <c r="D21" i="158"/>
  <c r="C21" i="158"/>
  <c r="D20" i="158"/>
  <c r="C20" i="158"/>
  <c r="D19" i="158"/>
  <c r="C19" i="158"/>
  <c r="D18" i="158"/>
  <c r="C18" i="158"/>
  <c r="D17" i="158"/>
  <c r="C17" i="158"/>
  <c r="D16" i="158"/>
  <c r="C16" i="158"/>
  <c r="D15" i="158"/>
  <c r="D28" i="158" s="1"/>
  <c r="C15" i="158"/>
  <c r="C14" i="158"/>
  <c r="C19" i="130" l="1"/>
  <c r="C19" i="142" l="1"/>
  <c r="E36" i="142"/>
  <c r="D36" i="142"/>
  <c r="C36" i="142"/>
  <c r="C20" i="123"/>
  <c r="E40" i="123"/>
  <c r="D40" i="123"/>
  <c r="C40" i="123"/>
  <c r="E36" i="122"/>
  <c r="D36" i="122"/>
  <c r="C36" i="122"/>
  <c r="C19" i="122"/>
  <c r="E39" i="121"/>
  <c r="D39" i="121"/>
  <c r="C39" i="121"/>
  <c r="C19" i="121"/>
  <c r="E36" i="120"/>
  <c r="D36" i="120"/>
  <c r="C36" i="120"/>
  <c r="C20" i="120"/>
  <c r="D44" i="132"/>
  <c r="C44" i="132"/>
  <c r="C24" i="132"/>
  <c r="C22" i="131"/>
  <c r="D40" i="131"/>
  <c r="C40" i="131"/>
  <c r="D35" i="130"/>
  <c r="C35" i="130"/>
  <c r="D45" i="126" l="1"/>
  <c r="C45" i="126"/>
  <c r="C22" i="126"/>
  <c r="D46" i="125"/>
  <c r="C46" i="125"/>
  <c r="C23" i="125"/>
  <c r="E33" i="154" l="1"/>
  <c r="D33" i="154"/>
  <c r="C33" i="154"/>
  <c r="C18" i="154"/>
  <c r="C19" i="153"/>
  <c r="E32" i="153"/>
  <c r="D32" i="153"/>
  <c r="C32" i="153"/>
  <c r="C18" i="152"/>
  <c r="E34" i="152"/>
  <c r="D34" i="152"/>
  <c r="C34" i="152"/>
  <c r="C18" i="151"/>
  <c r="C19" i="143"/>
  <c r="C17" i="144" l="1"/>
  <c r="D34" i="143"/>
  <c r="C34" i="143"/>
  <c r="B30" i="143"/>
  <c r="B29" i="143"/>
  <c r="C19" i="150"/>
  <c r="D34" i="150"/>
  <c r="C34" i="150"/>
  <c r="B31" i="150"/>
  <c r="B30" i="150"/>
  <c r="C20" i="149"/>
  <c r="D36" i="149"/>
  <c r="C36" i="149"/>
  <c r="B33" i="149"/>
  <c r="B32" i="149"/>
  <c r="C18" i="148"/>
  <c r="D30" i="148"/>
  <c r="C30" i="148"/>
  <c r="C19" i="145"/>
  <c r="D33" i="145"/>
  <c r="C33" i="145"/>
  <c r="C43" i="104" l="1"/>
  <c r="C42" i="104"/>
  <c r="C41" i="104"/>
  <c r="C40" i="104"/>
  <c r="C39" i="104"/>
  <c r="C38" i="104"/>
  <c r="C37" i="104"/>
  <c r="C36" i="104"/>
  <c r="C35" i="104"/>
  <c r="C38" i="9" l="1"/>
  <c r="C37" i="9"/>
  <c r="C36" i="9"/>
  <c r="C35" i="9"/>
  <c r="C34" i="9"/>
  <c r="C43" i="7"/>
  <c r="C42" i="7"/>
  <c r="C41" i="7"/>
  <c r="C40" i="7"/>
  <c r="C39" i="7"/>
  <c r="C38" i="7"/>
  <c r="C37" i="7"/>
  <c r="C36" i="7"/>
  <c r="D41" i="139" l="1"/>
  <c r="C41" i="139"/>
  <c r="D40" i="139"/>
  <c r="C40" i="139"/>
  <c r="D39" i="139"/>
  <c r="C39" i="139"/>
  <c r="D38" i="139"/>
  <c r="C38" i="139"/>
  <c r="D37" i="139"/>
  <c r="C37" i="139"/>
  <c r="D36" i="139"/>
  <c r="C36" i="139"/>
  <c r="D35" i="139"/>
  <c r="C35" i="139"/>
  <c r="D34" i="139"/>
  <c r="C34" i="139"/>
  <c r="C21" i="139"/>
  <c r="C20" i="139"/>
  <c r="C19" i="139"/>
  <c r="C18" i="139"/>
  <c r="C17" i="139"/>
  <c r="C16" i="139"/>
  <c r="C15" i="139"/>
  <c r="C14" i="139"/>
  <c r="E50" i="137" l="1"/>
  <c r="D50" i="137"/>
  <c r="C50" i="137"/>
  <c r="C26" i="137"/>
  <c r="B46" i="137"/>
  <c r="A46" i="137"/>
  <c r="B45" i="137"/>
  <c r="B44" i="137"/>
  <c r="A44" i="137"/>
  <c r="B43" i="137"/>
  <c r="A43" i="137"/>
  <c r="B42" i="137"/>
  <c r="A42" i="137"/>
  <c r="B41" i="137"/>
  <c r="A41" i="137"/>
  <c r="B40" i="137"/>
  <c r="B39" i="137"/>
  <c r="B38" i="137"/>
  <c r="B39" i="123" l="1"/>
  <c r="A39" i="123"/>
  <c r="B38" i="123"/>
  <c r="A38" i="123"/>
  <c r="B36" i="123"/>
  <c r="A36" i="123"/>
  <c r="B35" i="123"/>
  <c r="A35" i="123"/>
  <c r="C17" i="117" l="1"/>
  <c r="C16" i="117"/>
  <c r="C15" i="117"/>
  <c r="C14" i="117"/>
  <c r="C41" i="113"/>
  <c r="C40" i="113"/>
  <c r="C39" i="113"/>
  <c r="C38" i="113"/>
  <c r="C37" i="113"/>
  <c r="C36" i="113"/>
  <c r="C35" i="113"/>
  <c r="C34" i="113"/>
  <c r="C33" i="113"/>
  <c r="C20" i="113"/>
  <c r="C19" i="113"/>
  <c r="C18" i="113"/>
  <c r="C17" i="113"/>
  <c r="C16" i="113"/>
  <c r="C15" i="113"/>
  <c r="C14" i="113"/>
  <c r="C34" i="108" l="1"/>
  <c r="C33" i="108"/>
  <c r="C32" i="108"/>
  <c r="C31" i="108"/>
  <c r="C30" i="108"/>
  <c r="C29" i="108"/>
  <c r="C14" i="108"/>
  <c r="C15" i="108"/>
  <c r="C16" i="108"/>
  <c r="C17" i="108"/>
  <c r="C18" i="108"/>
  <c r="C35" i="108" l="1"/>
  <c r="C36" i="109"/>
  <c r="C35" i="109"/>
  <c r="C34" i="109"/>
  <c r="C33" i="109"/>
  <c r="D36" i="109"/>
  <c r="D37" i="109" s="1"/>
  <c r="D35" i="109"/>
  <c r="D34" i="109"/>
  <c r="D33" i="109"/>
  <c r="C17" i="109"/>
  <c r="C16" i="109"/>
  <c r="C15" i="109"/>
  <c r="C14" i="109"/>
  <c r="D32" i="109"/>
  <c r="C32" i="109"/>
  <c r="D31" i="109"/>
  <c r="C31" i="109"/>
  <c r="C19" i="109"/>
  <c r="C20" i="109" s="1"/>
  <c r="C18" i="109"/>
  <c r="C19" i="108" l="1"/>
  <c r="D31" i="107" l="1"/>
  <c r="C31" i="107"/>
  <c r="C19" i="107"/>
  <c r="D39" i="106"/>
  <c r="C39" i="106"/>
  <c r="C16" i="106"/>
  <c r="D41" i="106"/>
  <c r="C41" i="106"/>
  <c r="D40" i="106"/>
  <c r="C40" i="106"/>
  <c r="D38" i="106"/>
  <c r="C38" i="106"/>
  <c r="D37" i="106"/>
  <c r="C37" i="106"/>
  <c r="D36" i="106"/>
  <c r="C36" i="106"/>
  <c r="D35" i="106"/>
  <c r="C35" i="106"/>
  <c r="D34" i="106"/>
  <c r="C34" i="106"/>
  <c r="D33" i="106"/>
  <c r="C33" i="106"/>
  <c r="C22" i="106"/>
  <c r="C21" i="106"/>
  <c r="C20" i="106"/>
  <c r="C19" i="106"/>
  <c r="C18" i="106"/>
  <c r="C17" i="106"/>
  <c r="C15" i="106"/>
  <c r="C14" i="106"/>
  <c r="C31" i="65" l="1"/>
  <c r="D43" i="104" l="1"/>
  <c r="D42" i="104"/>
  <c r="D41" i="104"/>
  <c r="D40" i="104"/>
  <c r="D39" i="104"/>
  <c r="D38" i="104"/>
  <c r="D37" i="104"/>
  <c r="D36" i="104"/>
  <c r="D35" i="104"/>
  <c r="C23" i="104"/>
  <c r="C22" i="104"/>
  <c r="C21" i="104"/>
  <c r="C20" i="104"/>
  <c r="C19" i="104"/>
  <c r="C18" i="104"/>
  <c r="C17" i="104"/>
  <c r="C16" i="104"/>
  <c r="C15" i="104"/>
  <c r="C36" i="80" l="1"/>
  <c r="C35" i="80"/>
  <c r="C34" i="80"/>
  <c r="C16" i="80"/>
  <c r="C15" i="80"/>
  <c r="C14" i="80"/>
  <c r="C26" i="78"/>
  <c r="C16" i="78"/>
  <c r="C15" i="78"/>
  <c r="C14" i="78"/>
  <c r="C31" i="77"/>
  <c r="C30" i="77"/>
  <c r="C29" i="77"/>
  <c r="C16" i="77"/>
  <c r="C15" i="77"/>
  <c r="C14" i="77"/>
  <c r="D42" i="72"/>
  <c r="C42" i="72"/>
  <c r="C35" i="72"/>
  <c r="D33" i="72"/>
  <c r="C33" i="72"/>
  <c r="C21" i="72"/>
  <c r="C12" i="72"/>
  <c r="D39" i="69"/>
  <c r="C39" i="69"/>
  <c r="D38" i="69"/>
  <c r="C38" i="69"/>
  <c r="D37" i="69"/>
  <c r="C37" i="69"/>
  <c r="D36" i="69"/>
  <c r="C36" i="69"/>
  <c r="D35" i="69"/>
  <c r="C35" i="69"/>
  <c r="D34" i="69"/>
  <c r="C34" i="69"/>
  <c r="D33" i="69"/>
  <c r="C33" i="69"/>
  <c r="D32" i="69"/>
  <c r="C32" i="69"/>
  <c r="C21" i="69"/>
  <c r="C20" i="69"/>
  <c r="C19" i="69"/>
  <c r="C18" i="69"/>
  <c r="C17" i="69"/>
  <c r="C16" i="69"/>
  <c r="C15" i="69"/>
  <c r="C14" i="69"/>
  <c r="D35" i="68"/>
  <c r="C35" i="68"/>
  <c r="D34" i="68"/>
  <c r="C34" i="68"/>
  <c r="D33" i="68"/>
  <c r="C33" i="68"/>
  <c r="D32" i="68"/>
  <c r="C32" i="68"/>
  <c r="D31" i="68"/>
  <c r="C31" i="68"/>
  <c r="D30" i="68"/>
  <c r="C30" i="68"/>
  <c r="C19" i="68"/>
  <c r="C18" i="68"/>
  <c r="C17" i="68"/>
  <c r="C16" i="68"/>
  <c r="C15" i="68"/>
  <c r="C14" i="68"/>
  <c r="D43" i="67"/>
  <c r="C43" i="67"/>
  <c r="D41" i="67"/>
  <c r="C41" i="67"/>
  <c r="D40" i="67"/>
  <c r="C40" i="67"/>
  <c r="D39" i="67"/>
  <c r="C39" i="67"/>
  <c r="D38" i="67"/>
  <c r="C38" i="67"/>
  <c r="D37" i="67"/>
  <c r="C37" i="67"/>
  <c r="D36" i="67"/>
  <c r="C36" i="67"/>
  <c r="D35" i="67"/>
  <c r="C35" i="67"/>
  <c r="D34" i="67"/>
  <c r="C34" i="67"/>
  <c r="C23" i="67"/>
  <c r="C22" i="67"/>
  <c r="C21" i="67"/>
  <c r="C20" i="67"/>
  <c r="C19" i="67"/>
  <c r="C17" i="67"/>
  <c r="C16" i="67"/>
  <c r="C15" i="67"/>
  <c r="C14" i="67"/>
  <c r="D31" i="65"/>
  <c r="D38" i="65" s="1"/>
  <c r="C38" i="65"/>
  <c r="C20" i="65"/>
  <c r="D31" i="64"/>
  <c r="C31" i="64"/>
  <c r="C19" i="64"/>
  <c r="D34" i="63"/>
  <c r="D33" i="63"/>
  <c r="C33" i="63"/>
  <c r="D32" i="63"/>
  <c r="C32" i="63"/>
  <c r="C20" i="63"/>
  <c r="C19" i="63"/>
  <c r="C18" i="63"/>
  <c r="C17" i="63"/>
  <c r="C16" i="63"/>
  <c r="D38" i="62"/>
  <c r="C38" i="62"/>
  <c r="D37" i="62"/>
  <c r="C37" i="62"/>
  <c r="D36" i="62"/>
  <c r="C36" i="62"/>
  <c r="D35" i="62"/>
  <c r="C35" i="62"/>
  <c r="D34" i="62"/>
  <c r="C34" i="62"/>
  <c r="D33" i="62"/>
  <c r="C33" i="62"/>
  <c r="D32" i="62"/>
  <c r="C32" i="62"/>
  <c r="C20" i="62"/>
  <c r="C19" i="62"/>
  <c r="C18" i="62"/>
  <c r="C17" i="62"/>
  <c r="C16" i="62"/>
  <c r="C15" i="62"/>
  <c r="C14" i="62"/>
  <c r="D39" i="61"/>
  <c r="C39" i="61"/>
  <c r="D38" i="61"/>
  <c r="C38" i="61"/>
  <c r="D37" i="61"/>
  <c r="C37" i="61"/>
  <c r="D36" i="61"/>
  <c r="C36" i="61"/>
  <c r="D35" i="61"/>
  <c r="C35" i="61"/>
  <c r="D34" i="61"/>
  <c r="C34" i="61"/>
  <c r="D33" i="61"/>
  <c r="C33" i="61"/>
  <c r="D32" i="61"/>
  <c r="C32" i="61"/>
  <c r="C21" i="61"/>
  <c r="C20" i="61"/>
  <c r="C19" i="61"/>
  <c r="C18" i="61"/>
  <c r="C17" i="61"/>
  <c r="C16" i="61"/>
  <c r="C15" i="61"/>
  <c r="C14" i="61"/>
  <c r="C25" i="60"/>
  <c r="C24" i="60"/>
  <c r="C23" i="60"/>
  <c r="C22" i="60"/>
  <c r="C21" i="60"/>
  <c r="C20" i="60"/>
  <c r="C19" i="60"/>
  <c r="C18" i="60"/>
  <c r="C17" i="60"/>
  <c r="C16" i="60"/>
  <c r="C15" i="60"/>
  <c r="C14" i="60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D45" i="55"/>
  <c r="C45" i="55"/>
  <c r="D44" i="55"/>
  <c r="C44" i="55"/>
  <c r="D43" i="55"/>
  <c r="C43" i="55"/>
  <c r="D42" i="55"/>
  <c r="C42" i="55"/>
  <c r="D41" i="55"/>
  <c r="C41" i="55"/>
  <c r="D40" i="55"/>
  <c r="C40" i="55"/>
  <c r="D39" i="55"/>
  <c r="C39" i="55"/>
  <c r="D38" i="55"/>
  <c r="C38" i="55"/>
  <c r="D37" i="55"/>
  <c r="C37" i="55"/>
  <c r="D36" i="55"/>
  <c r="C36" i="55"/>
  <c r="D35" i="55"/>
  <c r="C35" i="55"/>
  <c r="C23" i="55"/>
  <c r="C22" i="55"/>
  <c r="C21" i="55"/>
  <c r="C20" i="55"/>
  <c r="C19" i="55"/>
  <c r="C18" i="55"/>
  <c r="C17" i="55"/>
  <c r="C16" i="55"/>
  <c r="C15" i="55"/>
  <c r="C14" i="55"/>
  <c r="D34" i="53"/>
  <c r="C34" i="53"/>
  <c r="D33" i="53"/>
  <c r="C33" i="53"/>
  <c r="D32" i="53"/>
  <c r="C32" i="53"/>
  <c r="D31" i="53"/>
  <c r="C31" i="53"/>
  <c r="D30" i="53"/>
  <c r="C30" i="53"/>
  <c r="C18" i="53"/>
  <c r="C17" i="53"/>
  <c r="C16" i="53"/>
  <c r="C15" i="53"/>
  <c r="C14" i="53"/>
  <c r="D42" i="52"/>
  <c r="C42" i="52"/>
  <c r="D41" i="52"/>
  <c r="C41" i="52"/>
  <c r="D40" i="52"/>
  <c r="C40" i="52"/>
  <c r="D39" i="52"/>
  <c r="C39" i="52"/>
  <c r="D38" i="52"/>
  <c r="C38" i="52"/>
  <c r="D37" i="52"/>
  <c r="C37" i="52"/>
  <c r="D36" i="52"/>
  <c r="C36" i="52"/>
  <c r="D35" i="52"/>
  <c r="C35" i="52"/>
  <c r="C21" i="52"/>
  <c r="C20" i="52"/>
  <c r="C19" i="52"/>
  <c r="C18" i="52"/>
  <c r="C17" i="52"/>
  <c r="C16" i="52"/>
  <c r="C15" i="52"/>
  <c r="C14" i="52"/>
  <c r="D39" i="51"/>
  <c r="C39" i="51"/>
  <c r="D38" i="51"/>
  <c r="C38" i="51"/>
  <c r="D37" i="51"/>
  <c r="C37" i="51"/>
  <c r="D36" i="51"/>
  <c r="C36" i="51"/>
  <c r="D35" i="51"/>
  <c r="C35" i="51"/>
  <c r="C19" i="51"/>
  <c r="C18" i="51"/>
  <c r="C17" i="51"/>
  <c r="C16" i="51"/>
  <c r="C15" i="51"/>
  <c r="C14" i="51"/>
  <c r="C40" i="46"/>
  <c r="C39" i="46"/>
  <c r="C38" i="46"/>
  <c r="C37" i="46"/>
  <c r="C36" i="46"/>
  <c r="C35" i="46"/>
  <c r="C34" i="46"/>
  <c r="C20" i="46"/>
  <c r="C19" i="46"/>
  <c r="C18" i="46"/>
  <c r="C17" i="46"/>
  <c r="C16" i="46"/>
  <c r="C15" i="46"/>
  <c r="C14" i="46"/>
  <c r="D31" i="40"/>
  <c r="C31" i="40"/>
  <c r="D30" i="40"/>
  <c r="C30" i="40"/>
  <c r="D29" i="40"/>
  <c r="C29" i="40"/>
  <c r="D28" i="40"/>
  <c r="C28" i="40"/>
  <c r="D36" i="26"/>
  <c r="C36" i="26"/>
  <c r="C12" i="26"/>
  <c r="D38" i="9"/>
  <c r="D37" i="9"/>
  <c r="D36" i="9"/>
  <c r="D35" i="9"/>
  <c r="D34" i="9"/>
  <c r="C21" i="9"/>
  <c r="C20" i="9"/>
  <c r="C19" i="9"/>
  <c r="C18" i="9"/>
  <c r="C17" i="9"/>
  <c r="D39" i="8"/>
  <c r="C39" i="8"/>
  <c r="D38" i="8"/>
  <c r="C38" i="8"/>
  <c r="D37" i="8"/>
  <c r="C37" i="8"/>
  <c r="D36" i="8"/>
  <c r="C36" i="8"/>
  <c r="D35" i="8"/>
  <c r="C35" i="8"/>
  <c r="C18" i="8"/>
  <c r="C17" i="8"/>
  <c r="C16" i="8"/>
  <c r="C15" i="8"/>
  <c r="C14" i="8"/>
  <c r="D43" i="7"/>
  <c r="D42" i="7"/>
  <c r="D41" i="7"/>
  <c r="D40" i="7"/>
  <c r="D39" i="7"/>
  <c r="D38" i="7"/>
  <c r="D37" i="7"/>
  <c r="D36" i="7"/>
  <c r="C22" i="7"/>
  <c r="C21" i="7"/>
  <c r="C20" i="7"/>
  <c r="C19" i="7"/>
  <c r="C18" i="7"/>
  <c r="C17" i="7"/>
  <c r="C16" i="7"/>
  <c r="C15" i="7"/>
  <c r="D32" i="5"/>
  <c r="C32" i="5"/>
  <c r="D31" i="5"/>
  <c r="C31" i="5"/>
  <c r="D30" i="5"/>
  <c r="C30" i="5"/>
  <c r="C17" i="5"/>
  <c r="C16" i="5"/>
  <c r="C15" i="5"/>
</calcChain>
</file>

<file path=xl/sharedStrings.xml><?xml version="1.0" encoding="utf-8"?>
<sst xmlns="http://schemas.openxmlformats.org/spreadsheetml/2006/main" count="4575" uniqueCount="1176">
  <si>
    <t>Exécution des services de transports publics
routiers non urbains de voyageurs
de la Communauté d’agglomération du Cotentin</t>
  </si>
  <si>
    <t>Fiche Horaire</t>
  </si>
  <si>
    <t>Lot n°1 : Secteur Ouest</t>
  </si>
  <si>
    <t>Transporteur actuel : COLLAS VOYAGES</t>
  </si>
  <si>
    <t>Itinéraire :</t>
  </si>
  <si>
    <t>LIGNE SCOLAIRE</t>
  </si>
  <si>
    <t>Période scolaire</t>
  </si>
  <si>
    <t>Itinéraires</t>
  </si>
  <si>
    <t>Commune</t>
  </si>
  <si>
    <t>Point d'arrêt</t>
  </si>
  <si>
    <t>lmmjv---</t>
  </si>
  <si>
    <t>LA HAGUE</t>
  </si>
  <si>
    <t>ECOLE ELEMENTAIRE -BEAUMONT-HAGUE</t>
  </si>
  <si>
    <t>ECOLE - VAUVILLE</t>
  </si>
  <si>
    <t>MAISON BLANCHE - JOBOURG</t>
  </si>
  <si>
    <t>CITE BEL AIR - JOBOURG</t>
  </si>
  <si>
    <t>SALLE COMMUNALE - HERQUEVILLE</t>
  </si>
  <si>
    <t>COLLEGE HAGUE DICK - BEAUMONT-HAG</t>
  </si>
  <si>
    <t>Total parcours</t>
  </si>
  <si>
    <t>Durée totale</t>
  </si>
  <si>
    <t>Kilométrage</t>
  </si>
  <si>
    <t>--m-----</t>
  </si>
  <si>
    <t>lm-jv---</t>
  </si>
  <si>
    <t>ECOLE - BIVILLE</t>
  </si>
  <si>
    <t>MAIRIE - AUDERVILLE</t>
  </si>
  <si>
    <t>RUE DE HAUT - ST-GERMAIN-VAUX</t>
  </si>
  <si>
    <t>ECOLE - ST-GERMAIN-VAUX</t>
  </si>
  <si>
    <t>DAMNEVILLE - ST-GERMAIN-VAUX</t>
  </si>
  <si>
    <t>LA VALETTE - OMONVILLE-LA-PETITE</t>
  </si>
  <si>
    <t>MAIRIE - GREVILLE-HAGUE</t>
  </si>
  <si>
    <t>PL VILLAGE NORMAND -URVIL-NACQUE</t>
  </si>
  <si>
    <t>LA QUIESCE - GREVILLE-HAGUE</t>
  </si>
  <si>
    <t>RUE D'OZOUVILLE -STE-CROIX-HAGUE</t>
  </si>
  <si>
    <t>LE BOURG - STE-CROIX-HAGUE</t>
  </si>
  <si>
    <t>LE HUTRET - STE-CROIX-HAGUE</t>
  </si>
  <si>
    <t>PERRON -BRANVILLE-HAGUE</t>
  </si>
  <si>
    <t>LE BOURG - BRANVILLE-HAGUE</t>
  </si>
  <si>
    <t>DELASSE - BRANVILLE-HAGUE</t>
  </si>
  <si>
    <t>LE SAUSSEY - FLOTTEMANVILLE-HAGUE</t>
  </si>
  <si>
    <t>LES ANDRES - FLOTTEMANVILLE-HAGU</t>
  </si>
  <si>
    <t>LE BOURG - FLOTTEMANVILLE-HAGUE</t>
  </si>
  <si>
    <t>CARREFOUR PALLIERES - ACQUEVILLE</t>
  </si>
  <si>
    <t>LA HAYE - VASTEVILLE</t>
  </si>
  <si>
    <t>LA MERCERIE - VASTEVILLE</t>
  </si>
  <si>
    <t>GOURBESVILLE - VASTEVILLE</t>
  </si>
  <si>
    <t>LA CROIX AUX ROIS - ACQUEVILLE</t>
  </si>
  <si>
    <t>LA CROIX MOULIN - ACQUEVILLE</t>
  </si>
  <si>
    <t>HAMEAU BOIVIN - ACQUEVILLE</t>
  </si>
  <si>
    <t>LE BOURG MAIRIE - VASTEVILLE</t>
  </si>
  <si>
    <t>LA CROIX FRIMOT - BIVILLE</t>
  </si>
  <si>
    <t>HAMEAU MOULIN - BIVILLE</t>
  </si>
  <si>
    <t>HAMEAU DAVID - BIVILLE</t>
  </si>
  <si>
    <t>HAUT DE BIVILLE - BIVILLE</t>
  </si>
  <si>
    <t>LA VACQUERIE - VAUVILLE</t>
  </si>
  <si>
    <t>LE BOURG -VAUVILLE</t>
  </si>
  <si>
    <t>LE PETIT DOUET - VAUVILLE</t>
  </si>
  <si>
    <t>LIGNE SCOLAIRE - SEGPA</t>
  </si>
  <si>
    <t>ECOLE JOBOURG</t>
  </si>
  <si>
    <t>RUE MILCENT - BEAUMONT-HAGUE</t>
  </si>
  <si>
    <t>PL VILLAGE NORMAND-URVILLE-NACQUEVILLE</t>
  </si>
  <si>
    <t>CHERBOURG-EN-COTENTIN</t>
  </si>
  <si>
    <t>QUERQUEVILLE - COLLEGE FERRY</t>
  </si>
  <si>
    <t>MAIRIE-AUDERVILLE</t>
  </si>
  <si>
    <t>BOURG-MAIRE - VASTEVILLE</t>
  </si>
  <si>
    <t>ECOLE-BIVILLE</t>
  </si>
  <si>
    <t>LE BOURG-SAINTE-CROIX-HAGUE</t>
  </si>
  <si>
    <t>LES ANDRES -FLOTTEMANVILLE-HAGUE</t>
  </si>
  <si>
    <t>LE BOURG- FLOTTEMANVILLE-HAGUE</t>
  </si>
  <si>
    <t>LE BOURG - TONNEVILLE</t>
  </si>
  <si>
    <t>LE BOURG - FLOTTEMANVILLE-HAGU</t>
  </si>
  <si>
    <t>CITE CORIALLO - BEAUMONT-HAGUE</t>
  </si>
  <si>
    <t>LYCEE MILLET-CHERBOURG-OCTEVILLE</t>
  </si>
  <si>
    <t>Nota</t>
  </si>
  <si>
    <t>A - Desserte établissements scolaires en période scolaire</t>
  </si>
  <si>
    <t>SURCOUF Desserte Etab. (A)</t>
  </si>
  <si>
    <t xml:space="preserve">LE CORRE-CHERBOURG- EN-COTENTIN </t>
  </si>
  <si>
    <t xml:space="preserve">A -Correspondance urbain , ligne A MFR Urville Nacqueville , desserte établissements scolaires en période scolaire </t>
  </si>
  <si>
    <t>LYCEE MILLET-CHERBOURG-EN-COTENTIN</t>
  </si>
  <si>
    <t>SURCOUF -CHERBOURG-EN-COTENTIN (A)</t>
  </si>
  <si>
    <t>A - Correspondance  navettes  en provenance des établissements scolaires en période scolaire</t>
  </si>
  <si>
    <t>HOTEL ST MARTIN - OMONVILLE-PETIT</t>
  </si>
  <si>
    <t>LA RIVIERE - DIGULLEVILLE</t>
  </si>
  <si>
    <t>ECOLE - OMONVILLE-LA-ROGUE</t>
  </si>
  <si>
    <t>MAIRIE - OMONVILLE-LA -ROGUE</t>
  </si>
  <si>
    <t>LYCEE SAUXMARAIS-TOURLAVILLE</t>
  </si>
  <si>
    <t>MAIRIE - ECULLEVILLE</t>
  </si>
  <si>
    <t>SURCOUF Desserte Etab. (B)</t>
  </si>
  <si>
    <t>B - Correspondance urbain,  ligne A vers  MFR en période scolaire</t>
  </si>
  <si>
    <t>SURCOUF -CHERBOURG-EN-COTENTIN (B)</t>
  </si>
  <si>
    <t>B - Correspondance, ligne A en provenance MFR  en période scolaire</t>
  </si>
  <si>
    <t>EUDAL - URVILLE-NACQUEVILLE</t>
  </si>
  <si>
    <t>LE FORT - URVILLE-NACQUEVILLE</t>
  </si>
  <si>
    <t>MAIRIE - EQUEURDREVILLE HAINEVILL</t>
  </si>
  <si>
    <t>LYCEE DOUCET-EQUEURDREVILLE</t>
  </si>
  <si>
    <t>ALEXIS DE TOCQUEVILLE-CHERBOURG</t>
  </si>
  <si>
    <t>LE BOURG - ACQUEVILLE</t>
  </si>
  <si>
    <t>Ligne : 24C25 - BEAUMONT-HAGUE-CHERBOURG</t>
  </si>
  <si>
    <t>ALLER - 24C25A1</t>
  </si>
  <si>
    <t>LE VAL FABIEN - VASTEVILLE</t>
  </si>
  <si>
    <t>LE GRAND HAMEAU - VASTEVILLE</t>
  </si>
  <si>
    <t>RETOUR - 24C25R1</t>
  </si>
  <si>
    <t>LYCEE TOCQUEVILLE -CHERBOURG-EN-COTENTIN</t>
  </si>
  <si>
    <t>LEP SAUXMARAIS - CHERBOURG-EN-COTENTIN</t>
  </si>
  <si>
    <t>ECOLE - AUDERVILLE</t>
  </si>
  <si>
    <t>AC</t>
  </si>
  <si>
    <t>HAMEAU MOUCHEL - JOBOURG</t>
  </si>
  <si>
    <t>LE THIEBOT -JOBOURG</t>
  </si>
  <si>
    <t>ECOLE - JOBOURG</t>
  </si>
  <si>
    <t>Transporteurs :</t>
  </si>
  <si>
    <t>MAIRIE - DIGULLEVILLE</t>
  </si>
  <si>
    <t>LA CHESNAYE - DIGULLEVILLE</t>
  </si>
  <si>
    <t>HAMEAU ES FOUR - DIGULLEVILLE</t>
  </si>
  <si>
    <t>GREVILLE-HAGUE - ECOLE</t>
  </si>
  <si>
    <t>ECOLE - VASTEVILLE</t>
  </si>
  <si>
    <t>TOUTFRESVILLE - VASTEVILLE</t>
  </si>
  <si>
    <t>MEDIATHEQUE - VASTEVILLE</t>
  </si>
  <si>
    <t>ECOLE - ACQUEVILLE</t>
  </si>
  <si>
    <t>LES HELENES - ACQUEVILLE</t>
  </si>
  <si>
    <t>LES ASSELINS - DIGULLEVILLE</t>
  </si>
  <si>
    <t>ACQUEVILLE</t>
  </si>
  <si>
    <t>VASTEVILLE</t>
  </si>
  <si>
    <t>BEAUMONT-HAGUE</t>
  </si>
  <si>
    <t>SAINTE-CROIX-HAGUE</t>
  </si>
  <si>
    <t>BIVILLE</t>
  </si>
  <si>
    <t>VAUVILLE</t>
  </si>
  <si>
    <t>BRICQUEBEC-EN-COTENTIN</t>
  </si>
  <si>
    <t>COLLEGE-BRICQUEBEC</t>
  </si>
  <si>
    <t>RAUVILLE-LA-BIGOT</t>
  </si>
  <si>
    <t>MAIRIE - RAUVILLE-LA-BIGOT</t>
  </si>
  <si>
    <t>LA REGALE - RAUVILLE-BIGOT</t>
  </si>
  <si>
    <t>LE PERTHUS - RAUVILLE LA BIGOT</t>
  </si>
  <si>
    <t>BRICQUEBEC</t>
  </si>
  <si>
    <t>QUETTETOT</t>
  </si>
  <si>
    <t>LA COUDRAIRIE - QUETTETOT</t>
  </si>
  <si>
    <t>HOTEL BEUVRIL - QUETTETOT</t>
  </si>
  <si>
    <t>LE ROQUERET - QUETTETOT</t>
  </si>
  <si>
    <t>LE BOURG PLACE - QUETTETOT</t>
  </si>
  <si>
    <t>LA GRANDE RUE- BRICQUEBEC</t>
  </si>
  <si>
    <t>PONT VINCENT - RAUVILLE-BIGOT</t>
  </si>
  <si>
    <t>BREUVILLE</t>
  </si>
  <si>
    <t>CARREFOUR ES BOUCHER - BREUVILLE</t>
  </si>
  <si>
    <t>LE BOURG - BREUVILLE</t>
  </si>
  <si>
    <t>HAMEAU PIQUET - BREUVILLE</t>
  </si>
  <si>
    <t>LES FEUFFES - RAUVILLE-BIGOT</t>
  </si>
  <si>
    <t>SOTTEVAST</t>
  </si>
  <si>
    <t>LE STADE - SOTTEVAST</t>
  </si>
  <si>
    <t>CARREFOUR PILLET - SOTTEVAST</t>
  </si>
  <si>
    <t>LA MALADRERIE-MESLIN - SOTTEVAST</t>
  </si>
  <si>
    <t>ROCHEVILLE</t>
  </si>
  <si>
    <t>MAIRIE - ROCHEVILLE</t>
  </si>
  <si>
    <t>NEGREVILLE</t>
  </si>
  <si>
    <t>LA CROIX JACOB - NEGREVILLE</t>
  </si>
  <si>
    <t>LA CROIX EQUILBEC - NEGREVILLE</t>
  </si>
  <si>
    <t>HAMEAU BRISSET - NEGREVILLE</t>
  </si>
  <si>
    <t>ECOLE-NEGREVILLE</t>
  </si>
  <si>
    <t>LA FRESNEE - NEGREVILLE</t>
  </si>
  <si>
    <t>LE PLANCHON - NEGREVILLE</t>
  </si>
  <si>
    <t>CARREFOUR ES BOUCHER-BREUVILLE</t>
  </si>
  <si>
    <t>COUVILLE</t>
  </si>
  <si>
    <t>LE BOURG NEUF - COUVILLE</t>
  </si>
  <si>
    <t>MARTINVAST</t>
  </si>
  <si>
    <t>CHERBOURG-OCTEVILLE</t>
  </si>
  <si>
    <t>ANCIENNE GARE - BRICQUEBEC</t>
  </si>
  <si>
    <t>NOUAINVILLE</t>
  </si>
  <si>
    <t>HAMEAU HEROUET - NOUAINVILLE</t>
  </si>
  <si>
    <t>MAIRIE -NOUAINVILLE</t>
  </si>
  <si>
    <t>TOLLEVAST</t>
  </si>
  <si>
    <t>LA GUEULE DU BROCHET - TOLLEVAST</t>
  </si>
  <si>
    <t>CARREFOUR D'ISIGNY - MARTINVAST</t>
  </si>
  <si>
    <t>LE VIGNY - MARTINVAST</t>
  </si>
  <si>
    <t>HAMEAU VIREL - MARTINVAST</t>
  </si>
  <si>
    <t>LE PONT - MARTINVAST *</t>
  </si>
  <si>
    <t>* Correspondance établissements avec le 24C51</t>
  </si>
  <si>
    <t>LE PONT - MARTINVAST</t>
  </si>
  <si>
    <t>SAINT-MARTIN-LE-GREARD</t>
  </si>
  <si>
    <t>LE BOURG - ST-MARTIN-GREARD</t>
  </si>
  <si>
    <t>HARDINVAST</t>
  </si>
  <si>
    <t>LE BOURG - HARDINVAST</t>
  </si>
  <si>
    <t>LE MOULIN A VENT - HARDINVAST</t>
  </si>
  <si>
    <t>LE PONT - MARTINVAST*</t>
  </si>
  <si>
    <t>* Correspondance établissements avec le 24C50</t>
  </si>
  <si>
    <t>VIRANDEVILLE</t>
  </si>
  <si>
    <t>LA VALLEE - VIRANDEVILLE</t>
  </si>
  <si>
    <t>LE BOURG (MAIRIE) - COUVILLE</t>
  </si>
  <si>
    <t>LE PONT - COUVILLE</t>
  </si>
  <si>
    <t>LA GARE - COUVILLE</t>
  </si>
  <si>
    <t>LE FERRAGE - HARDINVAST</t>
  </si>
  <si>
    <t>LE MOULIN - VIRANDEVILLE</t>
  </si>
  <si>
    <t>BAUDRETOT - VIRANDEVILLE</t>
  </si>
  <si>
    <t>SIDEVILLE</t>
  </si>
  <si>
    <t>HAMEAU COLETTE - SIDEVILLE</t>
  </si>
  <si>
    <t>TEURTHEVILLE-HAGUE</t>
  </si>
  <si>
    <t>CRASVILLE - TEURTHEVIL-HAGUE</t>
  </si>
  <si>
    <t>LA LANDE - TEURTHEVIL-HAGUE</t>
  </si>
  <si>
    <t>LES TAILLIS - VIRANDEVILLE</t>
  </si>
  <si>
    <t>MAIRIE - VIRANDEVILLE</t>
  </si>
  <si>
    <t>GRISETOT - TEURTHEVIL-HAGUE</t>
  </si>
  <si>
    <t>LES FLEURYS - TEURTHEVIL-HAGUE</t>
  </si>
  <si>
    <t>LE BOURG - TEURTHEVILLE-HAGUE</t>
  </si>
  <si>
    <t>BAUDIENVILLE - TEURTHEVIL-HAGUE</t>
  </si>
  <si>
    <t>LE PONTREL - TEURTHEVIL-HAGUE</t>
  </si>
  <si>
    <t>PLANCHE HOULBECQ -TEURTHEVIL-HAG</t>
  </si>
  <si>
    <t>LE VACHEUX - SIDEVILLE</t>
  </si>
  <si>
    <t>ECOLE PRIMAIRE - SIDEVILLE</t>
  </si>
  <si>
    <t>Ac</t>
  </si>
  <si>
    <t>ECOLE - TEURTHEVILLE-HAGUE</t>
  </si>
  <si>
    <t>HAMEAU BROQUET -TEURTHEVILLE-HAGU</t>
  </si>
  <si>
    <t>l--j----</t>
  </si>
  <si>
    <t>LE MOULIN A VENT -  HARDINVAST</t>
  </si>
  <si>
    <t>GROSVILLE</t>
  </si>
  <si>
    <t>VILLAGE DES FONTAINES - GROSVILLE</t>
  </si>
  <si>
    <t>BRICQUEBOSQ</t>
  </si>
  <si>
    <t>HAMEAU DES ROUX - BRICQUEBOSQ</t>
  </si>
  <si>
    <t>P SALMONVILLE - BRICQUEBOSQ</t>
  </si>
  <si>
    <t>HAMEAU DES MESLES - BRICQUEBOSQ</t>
  </si>
  <si>
    <t>LE BOURG - BRICQUEBOSQ</t>
  </si>
  <si>
    <t>LE HAUT DE BRICQUEBOSQ</t>
  </si>
  <si>
    <t>PONT DE NEUVILLE - BRICQUEBOSQ</t>
  </si>
  <si>
    <t>LES PIEUX</t>
  </si>
  <si>
    <t>COLLEGE - LES PIEUX</t>
  </si>
  <si>
    <t>SAINT-GERMAIN-LE-GAILLARD</t>
  </si>
  <si>
    <t>HAMEAU NOUETTES -ST-GERMAIN-GAIL</t>
  </si>
  <si>
    <t>HAMEAU DE HAUT - GROSVILLE</t>
  </si>
  <si>
    <t>HAMEAU AU CURE - GROSVILLE</t>
  </si>
  <si>
    <t>HAMEAU BRISSET - GROSVILLE</t>
  </si>
  <si>
    <t>MAIRIE - GROSVILLE</t>
  </si>
  <si>
    <t>POINT DU JOUR - GROSVILLE</t>
  </si>
  <si>
    <t>PIERREVILLE</t>
  </si>
  <si>
    <t>HAMEAU BEAUMONT - PIERREVILLE</t>
  </si>
  <si>
    <t>HAMEAU PADET - PIERREVILLE</t>
  </si>
  <si>
    <t>BONNISSENT - PIERREVILLE</t>
  </si>
  <si>
    <t>LE BOURG - PIERREVILLE</t>
  </si>
  <si>
    <t>LE BOURG - ST-GERMAIN-GAILLARD</t>
  </si>
  <si>
    <t>HAMEAU COMTES -ST-GERMAIN-GAILLAR</t>
  </si>
  <si>
    <t>SURTAINVILLE</t>
  </si>
  <si>
    <t>LES GITES - SURTAINVILLE</t>
  </si>
  <si>
    <t>HAMEAU POULE - SURTAINVILLE</t>
  </si>
  <si>
    <t>LE BRISAY - SURTAINVILLE</t>
  </si>
  <si>
    <t>PARKING ECOLE - SURTAINVILLE</t>
  </si>
  <si>
    <t>HAUTEVILLE - SURTAINVILLE</t>
  </si>
  <si>
    <t>LE BRIZAY - SURTAINVILLE</t>
  </si>
  <si>
    <t>LE POU - SURTAINVILLE</t>
  </si>
  <si>
    <t>LE ROZEL</t>
  </si>
  <si>
    <t>LE BOURG - LE ROZEL</t>
  </si>
  <si>
    <t>SCIOTOT CENTRE - LES PIEUX</t>
  </si>
  <si>
    <t>HAMEAU ES ANGLAIS - LES PIEUX</t>
  </si>
  <si>
    <t>SOTTEVILLE</t>
  </si>
  <si>
    <t>HAMEAU SALLEY - SOTTEVILLE</t>
  </si>
  <si>
    <t>SAINT-CHRISTOPHE-DU-FOC</t>
  </si>
  <si>
    <t>HAMEAU MAHAUT - ST-CHRISTOPH-FOC</t>
  </si>
  <si>
    <t>LE BOURG ECOLE - ST-CHRISTOPH-FO</t>
  </si>
  <si>
    <t>HAMEAU TULIER - ST-CHRISTOPH-FOC</t>
  </si>
  <si>
    <t>LA LANDE - SOTTEVILLE</t>
  </si>
  <si>
    <t>ECOLE - SOTTEVILLE</t>
  </si>
  <si>
    <t>LA MALBRECHE - SOTTEVILLE</t>
  </si>
  <si>
    <t>FLAMANVILLE</t>
  </si>
  <si>
    <t>HELLEVILLE</t>
  </si>
  <si>
    <t>ECOLE - HELLEVILLE</t>
  </si>
  <si>
    <t>ETOUPPEVILLE - HELLEVILLE</t>
  </si>
  <si>
    <t>HEAUVILLE</t>
  </si>
  <si>
    <t>RIGLON - HEAUVILLE</t>
  </si>
  <si>
    <t>MAIRIE - HEAUVILLE</t>
  </si>
  <si>
    <t>QUETTEVILLE - HELLEVILLE</t>
  </si>
  <si>
    <t>SIOUVILLE-HAGUE</t>
  </si>
  <si>
    <t>PTE SIOUVILLE - SIOUVILLE-HAGUE</t>
  </si>
  <si>
    <t>TREAUVILLE</t>
  </si>
  <si>
    <t>LA CHAUSSEE - TREAUVILLE</t>
  </si>
  <si>
    <t>LE BOIS-TREAUVILLE</t>
  </si>
  <si>
    <t>LA ROQUE - HEAUVILLE</t>
  </si>
  <si>
    <t>GYMNASE - SIOUVILLE-HAGUE</t>
  </si>
  <si>
    <t>PLACE DES TAMARIS - SIOUVILLE-HAG</t>
  </si>
  <si>
    <t>L'ECOLE - SIOUVILLE-HAGUE</t>
  </si>
  <si>
    <t>LA JALOUSIE-FLAMANVILLE</t>
  </si>
  <si>
    <t>HAMEAU BONNEMAINS - FLAMANVILLE</t>
  </si>
  <si>
    <t>BENOISTVILLE</t>
  </si>
  <si>
    <t>LE BOURG - BENOISTVILLE</t>
  </si>
  <si>
    <t>LA CROIX GEORGES - BENOISTVILLE</t>
  </si>
  <si>
    <t>LE BOURG - TREAUVILLE</t>
  </si>
  <si>
    <t>LA RIBOULERIE - TREAUVILLE</t>
  </si>
  <si>
    <t>LA MARE - TREAUVILLE</t>
  </si>
  <si>
    <t>ECOLE RPI - HEAUVILLE</t>
  </si>
  <si>
    <t>ECOLE - HEAUVILLE</t>
  </si>
  <si>
    <t>Ligne : 24C73 - SEGPA-HELLEVILLE-BRICQUEBEC</t>
  </si>
  <si>
    <t>LIGNE SEGPA SCOLAIRE</t>
  </si>
  <si>
    <t>ALLER - 24C73A1</t>
  </si>
  <si>
    <t>GYMNASE-SIOUVILLE-HAGUE</t>
  </si>
  <si>
    <t>MAIRIE-FLAMANVILLE</t>
  </si>
  <si>
    <t>PLACE DE LA LANDE -LES PIEUX</t>
  </si>
  <si>
    <t>COLLEGE-LES-PIEUX</t>
  </si>
  <si>
    <t>MAIRIE-GROSVILLE</t>
  </si>
  <si>
    <t>BRIOCQUEBEC</t>
  </si>
  <si>
    <t>COLLEGE - BRICQUEBEC</t>
  </si>
  <si>
    <t>RETOUR - 24C73R1</t>
  </si>
  <si>
    <t>lmjv---</t>
  </si>
  <si>
    <t>LIGNE SEGPA - SCOLAIRE</t>
  </si>
  <si>
    <t>MAIRIE - FLAMANVILLE</t>
  </si>
  <si>
    <t>PLACE DE LA LANDE - LES PIEUX</t>
  </si>
  <si>
    <r>
      <rPr>
        <sz val="11"/>
        <color rgb="FFFF0000"/>
        <rFont val="Calibri"/>
        <family val="2"/>
      </rPr>
      <t xml:space="preserve">MAIRIE </t>
    </r>
    <r>
      <rPr>
        <sz val="11"/>
        <color rgb="FF000000"/>
        <rFont val="Calibri"/>
        <family val="2"/>
      </rPr>
      <t>- GROSVILLE</t>
    </r>
  </si>
  <si>
    <t>CARREFOUR 650/62 -ST-GERMAIN-GAIL</t>
  </si>
  <si>
    <t>LA BIHELLERIE - MARTINVAST</t>
  </si>
  <si>
    <t>EQUEURDREVILLE-HAINNEVILLE</t>
  </si>
  <si>
    <t>LE BOURG ECOLE - BENOISTVILLE</t>
  </si>
  <si>
    <t>L'ECOLE - ST-GERMAIN-GAILLARD</t>
  </si>
  <si>
    <t>ECOLE - LE ROZEL</t>
  </si>
  <si>
    <t>ECOLE (PETITE) - PIERREVILLE</t>
  </si>
  <si>
    <t>ECOLE(GRANDE) - PIERREVILLE</t>
  </si>
  <si>
    <t>ECOLE - BRICQUEBOSQ</t>
  </si>
  <si>
    <t>ECOLE - GROSVILLE</t>
  </si>
  <si>
    <t>ECOLE BIVILLE</t>
  </si>
  <si>
    <t xml:space="preserve">HEAUVILLE </t>
  </si>
  <si>
    <t xml:space="preserve">SIOUVILLE </t>
  </si>
  <si>
    <t xml:space="preserve">BAUDRETOT-VIRANDEVILLE </t>
  </si>
  <si>
    <t xml:space="preserve">LES PIEUX </t>
  </si>
  <si>
    <t>LE BOURG -BENOISTVILLE</t>
  </si>
  <si>
    <t>LA CROIX GEORGES -BENOISTVILLE</t>
  </si>
  <si>
    <t xml:space="preserve">VIRANDEVILLE </t>
  </si>
  <si>
    <t>MAIRIE-VIRANDEVILLE</t>
  </si>
  <si>
    <t>HAMEAU COLETTE</t>
  </si>
  <si>
    <t>LE PONT-MARTINVAST</t>
  </si>
  <si>
    <t>PARKING ECOLE-SURTAINVILLE</t>
  </si>
  <si>
    <t xml:space="preserve">IUT </t>
  </si>
  <si>
    <t>CHERBOURG EN COTENTIN</t>
  </si>
  <si>
    <t xml:space="preserve">SCIOTOT-LES PIEUX </t>
  </si>
  <si>
    <t>PLACE DE LA LANDE- LES PIEUX</t>
  </si>
  <si>
    <t>LES PIEUX - ZONE DE LA FOSSE ( Arrivée)</t>
  </si>
  <si>
    <t>LES PIEUX - ZONE DE LA FOSSE ( Départ si tous arrivés )</t>
  </si>
  <si>
    <t>LES PIEUX - ZONE DE LA FOSSE ( Départ si tous arrivés ) A</t>
  </si>
  <si>
    <t>BARNEVILLE-CARTERET</t>
  </si>
  <si>
    <t>MAIRE -BARNEVILLE-CARTERET</t>
  </si>
  <si>
    <t>LE VALNOTTE (Parking) BARNEVILLE-CARTERET</t>
  </si>
  <si>
    <t>SALLE DES FETES -LES MOITIERS D 'ALLONNE</t>
  </si>
  <si>
    <t>LES MOITIERS D 'ALLONNE</t>
  </si>
  <si>
    <t>LES BEAUVAIS-PIERREVILLE</t>
  </si>
  <si>
    <t>CHERBOURG- EN- COTENTIN</t>
  </si>
  <si>
    <t xml:space="preserve">SURCOUF -CHERBOURG-EN-COTENTIN </t>
  </si>
  <si>
    <t>CHERBOURG-EN- COTENTIN</t>
  </si>
  <si>
    <t>QUAI COLLINS -CHERBOURG -EN-COTENTIN</t>
  </si>
  <si>
    <t>BD SCHUMAN - CHERBOURG-EN COTENTIN</t>
  </si>
  <si>
    <t>ALEXIS DE TOCQUEVILLE-CHERBOURG-EN-COTENTIN</t>
  </si>
  <si>
    <t>LYCEE DOUCET -CHERBOURG-EN-COTENTIN</t>
  </si>
  <si>
    <t xml:space="preserve">LYCEE MILLET-CHERBOURG-EN -COTENTIN </t>
  </si>
  <si>
    <t>IUT -CHERBOURG -EN-COTENTIN</t>
  </si>
  <si>
    <t>LYCEE MILLET -CHERBOURG-EN-COTENTIN</t>
  </si>
  <si>
    <t>LEP SAUXMARAIS -CHERBOURG -EN-COTENTIN</t>
  </si>
  <si>
    <t>LE BOURG- SAINT-MARTIN-LE-GREARD</t>
  </si>
  <si>
    <t xml:space="preserve">SAINT- CHRISTOPHE- DU -FOC </t>
  </si>
  <si>
    <t xml:space="preserve">HAMEAU MAHAUT - ST -CHRISTOPHE- DU -FOC </t>
  </si>
  <si>
    <t xml:space="preserve">GYMNASE- SIOUVILLE- HAGUE </t>
  </si>
  <si>
    <t xml:space="preserve">IUT-CHERBOURG-EN-COTENTIN </t>
  </si>
  <si>
    <t>BD SCHUMAN - CHERBOURG-EN -COTENTIN</t>
  </si>
  <si>
    <t xml:space="preserve">LYCEE DOUCET - EQUEURDREVILLE </t>
  </si>
  <si>
    <t>MAIRIE-EQUEURDREVILLE</t>
  </si>
  <si>
    <t>QUAI -COLLINS - CHERBOURG-EN-COTENTIN</t>
  </si>
  <si>
    <t>S11A1</t>
  </si>
  <si>
    <t>ALLER - S11A1</t>
  </si>
  <si>
    <t>RETOUR - S11R1</t>
  </si>
  <si>
    <t>S11R1</t>
  </si>
  <si>
    <t>ALLER - S10A1</t>
  </si>
  <si>
    <t>RETOUR - S10R1</t>
  </si>
  <si>
    <t>S10A1</t>
  </si>
  <si>
    <t>S10R1</t>
  </si>
  <si>
    <t>S10R2</t>
  </si>
  <si>
    <t>S12 R1</t>
  </si>
  <si>
    <t>RETOUR - S12 R1</t>
  </si>
  <si>
    <t>S12 A1</t>
  </si>
  <si>
    <t>ALLER - S12 A1</t>
  </si>
  <si>
    <t>18:30</t>
  </si>
  <si>
    <t>07:20</t>
  </si>
  <si>
    <t>07:25</t>
  </si>
  <si>
    <t>12:30</t>
  </si>
  <si>
    <t>LE BOURG-TREAUVILLE</t>
  </si>
  <si>
    <t>PORTBAIL-SUR-MER /RUE LECHEVALIER</t>
  </si>
  <si>
    <t>RUE LECHEVALIER - PORTBAIL -SUR -MER</t>
  </si>
  <si>
    <t>LYCEE MILLET-CHERBOURG-EN COTENTIN</t>
  </si>
  <si>
    <t>PARKING MFR - URVILLE-NACQUEVIL</t>
  </si>
  <si>
    <t>12:25</t>
  </si>
  <si>
    <t>18:25</t>
  </si>
  <si>
    <t>PARKING MFR - URVILLE-NACQUEVILLE</t>
  </si>
  <si>
    <t>06:49</t>
  </si>
  <si>
    <t>07:16</t>
  </si>
  <si>
    <t>12:20</t>
  </si>
  <si>
    <t>18:20</t>
  </si>
  <si>
    <t>12:47</t>
  </si>
  <si>
    <t>18:47</t>
  </si>
  <si>
    <t>12:49</t>
  </si>
  <si>
    <t>18:49</t>
  </si>
  <si>
    <t>12:59</t>
  </si>
  <si>
    <t>18:59</t>
  </si>
  <si>
    <t>06:43</t>
  </si>
  <si>
    <t>06:48</t>
  </si>
  <si>
    <t>12:57</t>
  </si>
  <si>
    <t>18:57</t>
  </si>
  <si>
    <t>06:35</t>
  </si>
  <si>
    <t>06:45</t>
  </si>
  <si>
    <t>06:51</t>
  </si>
  <si>
    <t>06:53</t>
  </si>
  <si>
    <t>06:55</t>
  </si>
  <si>
    <t>12:45</t>
  </si>
  <si>
    <t>18:45</t>
  </si>
  <si>
    <t>12:52</t>
  </si>
  <si>
    <t>18:52</t>
  </si>
  <si>
    <t>12:54</t>
  </si>
  <si>
    <t>18:54</t>
  </si>
  <si>
    <t>13:08</t>
  </si>
  <si>
    <t>19:08</t>
  </si>
  <si>
    <t>ECOLE - STE-CROIX-HAGUE</t>
  </si>
  <si>
    <t>CHERBOURG-EN COTENTIN - LE FERRONAY*</t>
  </si>
  <si>
    <t>CHERBOURG-EN COTENTIN - LES PROVINCES</t>
  </si>
  <si>
    <t>CHERBOURG-EN-COTENTIN - LES PROVINCES</t>
  </si>
  <si>
    <t>CHERBOURG-EN-COTENTIN - LE FERRONAY</t>
  </si>
  <si>
    <t>CHERBOURG-EN-COTENTIN- LES PROVINCES *</t>
  </si>
  <si>
    <t>CHERBOURG-EN-COTENTIN- LES PROVINCES</t>
  </si>
  <si>
    <t>CHERBOURG-EN-COTENTIN- LE FERRONAY</t>
  </si>
  <si>
    <t>MAIRIE- MARTINVAST</t>
  </si>
  <si>
    <t>MAIRIE - MARTINVAST</t>
  </si>
  <si>
    <t>PL VILLAGE NORMAND -URVIL-NACQUEVILLE</t>
  </si>
  <si>
    <t>DELASSE ( D404 )- BRANVILLE-HAGUE</t>
  </si>
  <si>
    <t>DELASSE ( D 404)- BRANVILLE-HAGUE</t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</si>
  <si>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</t>
    </r>
  </si>
  <si>
    <t>MAJ le 07/09/2021</t>
  </si>
  <si>
    <t xml:space="preserve"> Ligne : S10 - GROSVILLE - CHERBOURG- EN-COTENTIN</t>
  </si>
  <si>
    <r>
      <t xml:space="preserve">LES 3 HANGARS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</t>
    </r>
  </si>
  <si>
    <t>IUT-CHERBOURG-EN COTENTIN</t>
  </si>
  <si>
    <t>LYCEE DOUCET-CHERBOURG-EN COTENTIN</t>
  </si>
  <si>
    <t>Ligne : S11 - BIVILLE-BEAUMONT-HAGUE</t>
  </si>
  <si>
    <t>CHERBOURG - LE FERRONAY</t>
  </si>
  <si>
    <t>CHERBOURG - LES PROVINCES</t>
  </si>
  <si>
    <t>7:45</t>
  </si>
  <si>
    <t>17:10</t>
  </si>
  <si>
    <t xml:space="preserve">Plateforme d'échange 3 Hangars </t>
  </si>
  <si>
    <t>N°1</t>
  </si>
  <si>
    <t xml:space="preserve">RETOUR </t>
  </si>
  <si>
    <t>ALLER</t>
  </si>
  <si>
    <t xml:space="preserve">LES 3 HANGARS Desserte Etab. </t>
  </si>
  <si>
    <t xml:space="preserve">ALLER </t>
  </si>
  <si>
    <t>N°2</t>
  </si>
  <si>
    <t>RETOUR</t>
  </si>
  <si>
    <t>N°3</t>
  </si>
  <si>
    <t>Navette</t>
  </si>
  <si>
    <t>N°5</t>
  </si>
  <si>
    <t>Plateforme d'échange Surcouf</t>
  </si>
  <si>
    <t>SURCOUF Desserte Etab.</t>
  </si>
  <si>
    <t>N°6</t>
  </si>
  <si>
    <t>N°7</t>
  </si>
  <si>
    <t>N°8</t>
  </si>
  <si>
    <t xml:space="preserve">ZA MARTINVAST - Desserte Etab. </t>
  </si>
  <si>
    <t>N°9</t>
  </si>
  <si>
    <t>N°10</t>
  </si>
  <si>
    <t>Plateforme d'échange ZA Martinvast</t>
  </si>
  <si>
    <t>N°11</t>
  </si>
  <si>
    <t>N°12</t>
  </si>
  <si>
    <t>N°13</t>
  </si>
  <si>
    <t xml:space="preserve">SURCOUF Desserte Etab. </t>
  </si>
  <si>
    <r>
      <t xml:space="preserve">LES 3 HANGARS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</t>
    </r>
  </si>
  <si>
    <r>
      <t xml:space="preserve">LES 3 HANGARS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2</t>
    </r>
  </si>
  <si>
    <r>
      <t xml:space="preserve">LES 3 HANGARS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3</t>
    </r>
  </si>
  <si>
    <t>SURCOUF -CHERBOURG-EN-COTENTIN (A ) Navette 5</t>
  </si>
  <si>
    <t>SURCOUF Desserte Etab. (A) Navette 5</t>
  </si>
  <si>
    <t>SURCOUF Desserte Etab. (A) Navette 6</t>
  </si>
  <si>
    <t>SURCOUF -CHERBOURG-EN-COTENTIN  Navette 6</t>
  </si>
  <si>
    <t>SURCOUF Desserte Etab. (A) Navette 7</t>
  </si>
  <si>
    <t>SURCOUF -CHERBOURG-EN-COTENTIN (A) Navette 7</t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</si>
  <si>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9</t>
    </r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</si>
  <si>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10</t>
    </r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</si>
  <si>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11</t>
    </r>
  </si>
  <si>
    <t>CHERBOURG -EN -COTENTIN</t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</si>
  <si>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12</t>
    </r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</si>
  <si>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13</t>
    </r>
  </si>
  <si>
    <t>13:10</t>
  </si>
  <si>
    <t>LES DORIES (LE VAL FABIEN) - VASTEVILLE</t>
  </si>
  <si>
    <t>MONTEBOURG</t>
  </si>
  <si>
    <t>COLLEGE DE LA ROCHE - MONTEBOURG</t>
  </si>
  <si>
    <t>SAINT-CYR-BOCAGE</t>
  </si>
  <si>
    <t>LE BAS DE LA RUE - SAINT-CYR-BOC</t>
  </si>
  <si>
    <t>HEMEVEZ</t>
  </si>
  <si>
    <t>VAULAVILLE - HEMEVEZ</t>
  </si>
  <si>
    <t>LE BOURG - HEMEVEZ</t>
  </si>
  <si>
    <t>FLOTTEMANVILLE</t>
  </si>
  <si>
    <t>PLACE - FLOTTEMANVILLE</t>
  </si>
  <si>
    <t>SORTOSVILLE-BOCAGE</t>
  </si>
  <si>
    <t>BOURG - SORTOSVIL-BOCAGE</t>
  </si>
  <si>
    <t>PLACE DE LA MAIRIE - ST-CYR-BOCA</t>
  </si>
  <si>
    <t>ABBAYE - MONTEBOURG</t>
  </si>
  <si>
    <t>ECOLE DU GRAND CLOS - MONTEBOURG</t>
  </si>
  <si>
    <t>SAINT-SAUVEUR-LE-VICOMTE</t>
  </si>
  <si>
    <t>COLLEGE BARBEY - SAINT-SAUVEUR-LE</t>
  </si>
  <si>
    <t>TAILLEPIED</t>
  </si>
  <si>
    <t>LA DELANGERIE - TAILLEPIED</t>
  </si>
  <si>
    <t>NEUVILLE-EN-BEAUMONT</t>
  </si>
  <si>
    <t>EGLISE - NEUVILLE-EN-BEAUMONT</t>
  </si>
  <si>
    <t>BESNEVILLE</t>
  </si>
  <si>
    <t>LA CROIX BLONDEL - BESNEVILLE</t>
  </si>
  <si>
    <t>LA BOITE AUX LETTRES - BESNEVILLE</t>
  </si>
  <si>
    <t>LE BOURG - BESNEVILLE</t>
  </si>
  <si>
    <t>HAMEAU DES CADETS - BESNEVILLE</t>
  </si>
  <si>
    <t>CARREFOUR DUCHEMIN - BESNEVILLE</t>
  </si>
  <si>
    <t>LA THOMINERIE - BESNEVILLE</t>
  </si>
  <si>
    <t>HAMEAU LA FIEFFE - BESNEVILLE</t>
  </si>
  <si>
    <t>LA BLAUDERIE - SAINT-SAUVEUR-LE-V</t>
  </si>
  <si>
    <t>LA CHARONNERIE - SAINT-SAUVEUR-LE</t>
  </si>
  <si>
    <t>COLLEGE ABBAYE - SAINT-SAUVEUR-LE</t>
  </si>
  <si>
    <t xml:space="preserve"> </t>
  </si>
  <si>
    <t>COLLEGE ABBAYE- SAINT-SAUVEUR-LE</t>
  </si>
  <si>
    <t>HAMEAU LA  FIEFFE - BESNEVILLE</t>
  </si>
  <si>
    <t>CATTEVILLE</t>
  </si>
  <si>
    <t>EGLISE - CATTEVILLE</t>
  </si>
  <si>
    <t>LA HAMELINERIE - CATTEVILLE</t>
  </si>
  <si>
    <t>HAUTMESNIL EGLISE - SAINT SAUVEUR</t>
  </si>
  <si>
    <t>EGLISE SELSOIF - SAINT-SAUVEUR-LE</t>
  </si>
  <si>
    <t>RAUVILLE-LA-PLACE</t>
  </si>
  <si>
    <t>LE BOURG - RAUVILLE-LA-PLACE</t>
  </si>
  <si>
    <t>LE MONT - RAUVILLE-LA-PLACE</t>
  </si>
  <si>
    <t>ECOLE PRIM PUBLIQUE - SAINT-SAUVE</t>
  </si>
  <si>
    <t>REIGNEVILLE-BOCAGE</t>
  </si>
  <si>
    <t>HAMEAU PIGARD  - REIGNEVILLE-BOCAGE</t>
  </si>
  <si>
    <t>Ac 1</t>
  </si>
  <si>
    <t>ORGLANDES</t>
  </si>
  <si>
    <t>BEAUVAIS - ORGLANDES</t>
  </si>
  <si>
    <t>ECOLE MATERNELLE - ORGLANDES</t>
  </si>
  <si>
    <t>HAUTTEVILLE-BOCAGE</t>
  </si>
  <si>
    <t>VILLAGE EGLISE - HAUTTEVILLE-BOCA</t>
  </si>
  <si>
    <t>BINIVILLE</t>
  </si>
  <si>
    <t>LE CALVAIRE - BINIVILLE</t>
  </si>
  <si>
    <t>LES FORGES BENOIT - BINIVILLE</t>
  </si>
  <si>
    <t>RAVAN-COLOMBY</t>
  </si>
  <si>
    <t>COLOMBY</t>
  </si>
  <si>
    <t>ECOLE PRIMAIRE - COLOMBY</t>
  </si>
  <si>
    <t>HAMEAU PIGARD - REIGNEVILLE-BOCAGE</t>
  </si>
  <si>
    <t>Ac  1</t>
  </si>
  <si>
    <t>AC 2</t>
  </si>
  <si>
    <t>HAMEAU PIGNARD - REIGNEVILLE-BOCAGE</t>
  </si>
  <si>
    <t>HUBERVILLE</t>
  </si>
  <si>
    <t>HAMEAU DU TOT - HUBERVILLE</t>
  </si>
  <si>
    <t>MESSIRE CLAUDE - HUBERVILLE</t>
  </si>
  <si>
    <t>HERMANVILLE - HUBERVILLE</t>
  </si>
  <si>
    <t>VALOGNES</t>
  </si>
  <si>
    <t>LA VICTOIRE - VALOGNES</t>
  </si>
  <si>
    <t>COLLEGE BUHOT - LYCEE CORNAT</t>
  </si>
  <si>
    <t>LIEUSAINT</t>
  </si>
  <si>
    <t>LES FONTAINES - LIEUSAINT</t>
  </si>
  <si>
    <t>YVETOT-BOCAGE</t>
  </si>
  <si>
    <t>TAPOTIN - YVETOT BOCAGE</t>
  </si>
  <si>
    <t>LA LAMBERTERIE - YVETOT-BOC</t>
  </si>
  <si>
    <t>LE CALVAIRE - YVETOT-BOCAGE</t>
  </si>
  <si>
    <t>LE BOURG - YVETOT-BOCAGE</t>
  </si>
  <si>
    <t>ECOLE SAINTE MARIE - VALOGNES</t>
  </si>
  <si>
    <t>SAINT-JOSEPH</t>
  </si>
  <si>
    <t>PONT A LA VIEILLE - ST-JOSEPH</t>
  </si>
  <si>
    <t>LA FROIDE RUE - ST-JOSEPH</t>
  </si>
  <si>
    <t>MONT ROTI - ST-JOSEPH</t>
  </si>
  <si>
    <t>BRIX</t>
  </si>
  <si>
    <t>RN 13-HAMEAU ROQUES - BRIX</t>
  </si>
  <si>
    <t>RN 13-HAMEAU THOMAS - BRIX</t>
  </si>
  <si>
    <t>LES FLAMANDS - ST-JOSEPH</t>
  </si>
  <si>
    <t>ECOLE DU QUESNAY - VALOGNES</t>
  </si>
  <si>
    <t xml:space="preserve">Transporteur actuel : </t>
  </si>
  <si>
    <t>CHERBOURG - ECOLE MARIE LAMOTTE</t>
  </si>
  <si>
    <t>CARREFOUR D'ISIGNY - HARDINVAST</t>
  </si>
  <si>
    <t>ECOLE ( Chasse de l'école ) - AUDERVILLE</t>
  </si>
  <si>
    <t>LA CROIX VAUTIER - SAINTE-CROIX-HAGUE</t>
  </si>
  <si>
    <t>Transporteur actuel :</t>
  </si>
  <si>
    <t xml:space="preserve">Secteur établissement </t>
  </si>
  <si>
    <t>Pôle de proximité</t>
  </si>
  <si>
    <t>Itinéraire</t>
  </si>
  <si>
    <t xml:space="preserve">Liens fiches horaires  </t>
  </si>
  <si>
    <t xml:space="preserve">CHERBOURG-EN-COTENTIN </t>
  </si>
  <si>
    <t xml:space="preserve">Les Pieux / Douve et Divette / Cherbourg en Cotentin </t>
  </si>
  <si>
    <t>S11</t>
  </si>
  <si>
    <t xml:space="preserve"> BEAUMONT-HAGUE</t>
  </si>
  <si>
    <t>La Hague</t>
  </si>
  <si>
    <r>
      <t xml:space="preserve">La Hague </t>
    </r>
    <r>
      <rPr>
        <i/>
        <sz val="11"/>
        <color rgb="FF000000"/>
        <rFont val="Arial"/>
        <family val="2"/>
      </rPr>
      <t xml:space="preserve">(Biville, Vauville,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</si>
  <si>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t xml:space="preserve"> S11'!A1</t>
  </si>
  <si>
    <t>S12</t>
  </si>
  <si>
    <t>Les Pieux / Cœur du Cotentin</t>
  </si>
  <si>
    <r>
      <t xml:space="preserve">Helleville, Héauville, Siouville Hague, Flamanville, </t>
    </r>
    <r>
      <rPr>
        <b/>
        <sz val="11"/>
        <color rgb="FFFF0000"/>
        <rFont val="Arial"/>
        <family val="2"/>
      </rPr>
      <t>Les Pieux</t>
    </r>
    <r>
      <rPr>
        <sz val="11"/>
        <color rgb="FF000000"/>
        <rFont val="Arial"/>
        <family val="2"/>
      </rPr>
      <t xml:space="preserve">, Grosville, Bricquebec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SEGPA Bricquebec</t>
    </r>
    <r>
      <rPr>
        <i/>
        <sz val="11"/>
        <color rgb="FF000000"/>
        <rFont val="Arial"/>
        <family val="2"/>
      </rPr>
      <t>)</t>
    </r>
  </si>
  <si>
    <t>S12'!A1</t>
  </si>
  <si>
    <r>
      <t xml:space="preserve">Sciotot, Les Pieux, Benoistville, Virandeville, Sideville , Martinvast , </t>
    </r>
    <r>
      <rPr>
        <b/>
        <i/>
        <sz val="11"/>
        <color rgb="FFC00000"/>
        <rFont val="Arial"/>
        <family val="2"/>
      </rPr>
      <t>(Direct établissements , Ouest Cherbourg En Cotentin )</t>
    </r>
  </si>
  <si>
    <r>
      <t xml:space="preserve">Treauville, Les Pieux, Benoistville, Virandeville, Sideville , Martinvast , </t>
    </r>
    <r>
      <rPr>
        <b/>
        <i/>
        <sz val="11"/>
        <color rgb="FFC00000"/>
        <rFont val="Arial"/>
        <family val="2"/>
      </rPr>
      <t>(Direct établissements ,Ouest Cherbourg En Cotentin )</t>
    </r>
  </si>
  <si>
    <t xml:space="preserve">Côte des Isles / Les Pieux  /Douve et Divette / Cherbourg En Cotentin </t>
  </si>
  <si>
    <r>
      <t>La Hague</t>
    </r>
    <r>
      <rPr>
        <i/>
        <sz val="11"/>
        <color rgb="FF000000"/>
        <rFont val="Arial"/>
        <family val="2"/>
      </rPr>
      <t xml:space="preserve"> ( Branville , Vauville , Herqueville,</t>
    </r>
    <r>
      <rPr>
        <b/>
        <i/>
        <sz val="11"/>
        <color rgb="FFFF0000"/>
        <rFont val="Arial"/>
        <family val="2"/>
      </rPr>
      <t>primaires  Beaumont Hague - 4 jours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</si>
  <si>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 xml:space="preserve">(Urville Nacqueville, Gréville Hague,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</si>
  <si>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>(Ste Croix Hague, Branville Hague,</t>
    </r>
    <r>
      <rPr>
        <b/>
        <i/>
        <sz val="11"/>
        <color rgb="FFFF0000"/>
        <rFont val="Arial"/>
        <family val="2"/>
      </rPr>
      <t xml:space="preserve"> collège Beaumont Hague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</si>
  <si>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 xml:space="preserve">(Flottemanville Hague, Acqueville,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</si>
  <si>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 xml:space="preserve"> Vasteville,Acqueville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</si>
  <si>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t xml:space="preserve">La Hague / Cherbourg En Cotentin </t>
  </si>
  <si>
    <r>
      <t xml:space="preserve">La Hague </t>
    </r>
    <r>
      <rPr>
        <i/>
        <sz val="11"/>
        <color rgb="FF000000"/>
        <rFont val="Arial"/>
        <family val="2"/>
      </rPr>
      <t>(Vasteville, Biville, St Croix Hague,  Acqueville, Flottemanville Hague, Tonneville)</t>
    </r>
    <r>
      <rPr>
        <sz val="11"/>
        <color rgb="FF000000"/>
        <rFont val="Arial"/>
        <family val="2"/>
      </rPr>
      <t xml:space="preserve">, Cherbourg en Cotentin </t>
    </r>
    <r>
      <rPr>
        <i/>
        <sz val="11"/>
        <color rgb="FF000000"/>
        <rFont val="Arial"/>
        <family val="2"/>
      </rPr>
      <t>(</t>
    </r>
    <r>
      <rPr>
        <i/>
        <sz val="11"/>
        <color rgb="FFC00000"/>
        <rFont val="Arial"/>
        <family val="2"/>
      </rPr>
      <t>SEGPA</t>
    </r>
    <r>
      <rPr>
        <b/>
        <i/>
        <sz val="11"/>
        <color rgb="FFFF0000"/>
        <rFont val="Arial"/>
        <family val="2"/>
      </rPr>
      <t>Querqueville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</si>
  <si>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>(Auderville, Jobourg, Beaumont Hague, Urville Nacqueville)</t>
    </r>
    <r>
      <rPr>
        <sz val="11"/>
        <color rgb="FF000000"/>
        <rFont val="Arial"/>
        <family val="2"/>
      </rPr>
      <t xml:space="preserve">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SEGPA Querqueville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</si>
  <si>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>(Jobourg, Herqueville, Beaumont Hague, St Croix Hague )</t>
    </r>
    <r>
      <rPr>
        <sz val="11"/>
        <color rgb="FF000000"/>
        <rFont val="Arial"/>
        <family val="2"/>
      </rPr>
      <t xml:space="preserve">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Plateforme Surcouf Cherbourg En Cotentin)</t>
    </r>
  </si>
  <si>
    <r>
      <t xml:space="preserve">La Hague </t>
    </r>
    <r>
      <rPr>
        <i/>
        <sz val="11"/>
        <color rgb="FF000000"/>
        <rFont val="Arial"/>
        <family val="2"/>
      </rPr>
      <t>(Auderville, St Germain des Vaux, Omonville la Petite, Digulleville, Omonville la Rogue)</t>
    </r>
    <r>
      <rPr>
        <sz val="11"/>
        <color rgb="FF000000"/>
        <rFont val="Arial"/>
        <family val="2"/>
      </rPr>
      <t>, Cherbourg en Cotentin</t>
    </r>
    <r>
      <rPr>
        <b/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 xml:space="preserve"> (Plateforme Surcouf Cherbourg en Cotentin</t>
    </r>
    <r>
      <rPr>
        <i/>
        <sz val="11"/>
        <color rgb="FF000000"/>
        <rFont val="Arial"/>
        <family val="2"/>
      </rPr>
      <t>)</t>
    </r>
  </si>
  <si>
    <r>
      <t>La Hague</t>
    </r>
    <r>
      <rPr>
        <i/>
        <sz val="11"/>
        <color rgb="FF000000"/>
        <rFont val="Arial"/>
        <family val="2"/>
      </rPr>
      <t xml:space="preserve"> (Eculeville , Grèville Hague, Urville Nacqueville)</t>
    </r>
    <r>
      <rPr>
        <sz val="11"/>
        <color rgb="FF000000"/>
        <rFont val="Arial"/>
        <family val="2"/>
      </rPr>
      <t xml:space="preserve">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Plateforme Cherbourg les 3 Hangars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</si>
  <si>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>(Acqueville, Flottemanville Hague, Tonneville)</t>
    </r>
    <r>
      <rPr>
        <sz val="11"/>
        <color rgb="FF000000"/>
        <rFont val="Arial"/>
        <family val="2"/>
      </rPr>
      <t xml:space="preserve">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 Querqueville, Plateforme Cherbourg les 3 Hangars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</si>
  <si>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>(Vasteville, Acqueville)</t>
    </r>
    <r>
      <rPr>
        <sz val="11"/>
        <color rgb="FF000000"/>
        <rFont val="Arial"/>
        <family val="2"/>
      </rPr>
      <t xml:space="preserve">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Plateforme Cherbourg les 3 Hangars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</si>
  <si>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>(Vauville, Branville Hague, Ste Croix Hague)</t>
    </r>
    <r>
      <rPr>
        <sz val="11"/>
        <color rgb="FF000000"/>
        <rFont val="Arial"/>
        <family val="2"/>
      </rPr>
      <t xml:space="preserve">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Plateforme Surcouf Cherbourg En Cotentin)</t>
    </r>
  </si>
  <si>
    <t xml:space="preserve"> AUDERVILLE-SAINT GERMAIN DES VAUX</t>
  </si>
  <si>
    <r>
      <t>La Hague</t>
    </r>
    <r>
      <rPr>
        <i/>
        <sz val="11"/>
        <color rgb="FF000000"/>
        <rFont val="Arial"/>
        <family val="2"/>
      </rPr>
      <t xml:space="preserve"> (</t>
    </r>
    <r>
      <rPr>
        <i/>
        <sz val="11"/>
        <color rgb="FFFF0000"/>
        <rFont val="Arial"/>
        <family val="2"/>
      </rPr>
      <t>P Auderville -St Germain des Vaux</t>
    </r>
    <r>
      <rPr>
        <b/>
        <i/>
        <sz val="11"/>
        <color rgb="FFFF0000"/>
        <rFont val="Arial"/>
        <family val="2"/>
      </rPr>
      <t xml:space="preserve"> - 4 jours</t>
    </r>
    <r>
      <rPr>
        <i/>
        <sz val="11"/>
        <color rgb="FF000000"/>
        <rFont val="Arial"/>
        <family val="2"/>
      </rPr>
      <t>)</t>
    </r>
  </si>
  <si>
    <t>OMONVILLE LA ROGUE-DIGULLEVILE-OMONVILLE</t>
  </si>
  <si>
    <r>
      <t xml:space="preserve">La Hague </t>
    </r>
    <r>
      <rPr>
        <i/>
        <sz val="11"/>
        <color rgb="FF000000"/>
        <rFont val="Arial"/>
        <family val="2"/>
      </rPr>
      <t>(Omonville La Rogue , Digulleville, Omonville la Petite, Digulleville(</t>
    </r>
    <r>
      <rPr>
        <b/>
        <i/>
        <sz val="11"/>
        <color rgb="FFFF0000"/>
        <rFont val="Arial"/>
        <family val="2"/>
      </rPr>
      <t>primaires Omonville la Rogue - 4 jours</t>
    </r>
    <r>
      <rPr>
        <i/>
        <sz val="11"/>
        <color rgb="FF000000"/>
        <rFont val="Arial"/>
        <family val="2"/>
      </rPr>
      <t>)</t>
    </r>
  </si>
  <si>
    <t xml:space="preserve"> VASTEVILLE-ACQUEVILLE</t>
  </si>
  <si>
    <r>
      <rPr>
        <sz val="11"/>
        <color rgb="FF000000"/>
        <rFont val="Arial"/>
        <family val="2"/>
      </rPr>
      <t xml:space="preserve">La Hague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Vasteville</t>
    </r>
    <r>
      <rPr>
        <i/>
        <sz val="11"/>
        <color rgb="FF000000"/>
        <rFont val="Arial"/>
        <family val="2"/>
      </rPr>
      <t>,</t>
    </r>
    <r>
      <rPr>
        <b/>
        <i/>
        <sz val="11"/>
        <color rgb="FFFF0000"/>
        <rFont val="Arial"/>
        <family val="2"/>
      </rPr>
      <t xml:space="preserve"> Acqueville - 4 jours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</si>
  <si>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 xml:space="preserve">(Eculleville, Omonville la Rogue, Digulleville,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</si>
  <si>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 xml:space="preserve">(Acqueville, Vasteville,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</si>
  <si>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t>VAUVILLE -BIVILLE-ST CROIX- ACQUEVILLE</t>
  </si>
  <si>
    <r>
      <rPr>
        <sz val="11"/>
        <color rgb="FF000000"/>
        <rFont val="Arial"/>
        <family val="2"/>
      </rPr>
      <t xml:space="preserve">La Hague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Vauville</t>
    </r>
    <r>
      <rPr>
        <i/>
        <sz val="11"/>
        <color rgb="FF000000"/>
        <rFont val="Arial"/>
        <family val="2"/>
      </rPr>
      <t xml:space="preserve">, </t>
    </r>
    <r>
      <rPr>
        <b/>
        <i/>
        <sz val="11"/>
        <color rgb="FFFF0000"/>
        <rFont val="Arial"/>
        <family val="2"/>
      </rPr>
      <t>Biville , Sainte Croix Hague , Acqueville - 4 jours</t>
    </r>
    <r>
      <rPr>
        <i/>
        <sz val="11"/>
        <color rgb="FF000000"/>
        <rFont val="Arial"/>
        <family val="2"/>
      </rPr>
      <t>)</t>
    </r>
  </si>
  <si>
    <t>OMONVILLE LA ROGUE-GREVILLE HAGUE</t>
  </si>
  <si>
    <r>
      <rPr>
        <sz val="11"/>
        <color rgb="FF000000"/>
        <rFont val="Arial"/>
        <family val="2"/>
      </rPr>
      <t xml:space="preserve">La Hague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Omonville la Rogue</t>
    </r>
    <r>
      <rPr>
        <i/>
        <sz val="11"/>
        <color rgb="FF000000"/>
        <rFont val="Arial"/>
        <family val="2"/>
      </rPr>
      <t xml:space="preserve">, </t>
    </r>
    <r>
      <rPr>
        <b/>
        <i/>
        <sz val="11"/>
        <color rgb="FFFF0000"/>
        <rFont val="Arial"/>
        <family val="2"/>
      </rPr>
      <t>Gréville Hague - 4 jours</t>
    </r>
    <r>
      <rPr>
        <i/>
        <sz val="11"/>
        <color rgb="FF000000"/>
        <rFont val="Arial"/>
        <family val="2"/>
      </rPr>
      <t>)</t>
    </r>
  </si>
  <si>
    <t xml:space="preserve">Cœur du Cotentin </t>
  </si>
  <si>
    <r>
      <t xml:space="preserve">Rauville la Bigot, Bricquebec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 Bricquebec</t>
    </r>
    <r>
      <rPr>
        <i/>
        <sz val="11"/>
        <color rgb="FF000000"/>
        <rFont val="Arial"/>
        <family val="2"/>
      </rPr>
      <t>)</t>
    </r>
  </si>
  <si>
    <r>
      <t xml:space="preserve">Bricquebec en Cotentin </t>
    </r>
    <r>
      <rPr>
        <i/>
        <sz val="11"/>
        <color rgb="FF000000"/>
        <rFont val="Arial"/>
        <family val="2"/>
      </rPr>
      <t xml:space="preserve">(Quettetot, </t>
    </r>
    <r>
      <rPr>
        <b/>
        <i/>
        <sz val="11"/>
        <color rgb="FFFF0000"/>
        <rFont val="Arial"/>
        <family val="2"/>
      </rPr>
      <t>collège Bricquebec</t>
    </r>
    <r>
      <rPr>
        <i/>
        <sz val="11"/>
        <color rgb="FF000000"/>
        <rFont val="Arial"/>
        <family val="2"/>
      </rPr>
      <t>)</t>
    </r>
  </si>
  <si>
    <r>
      <t xml:space="preserve"> Rauville la Bigot,Breuville, Sottevast, Bricquebec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 Bricquebec</t>
    </r>
    <r>
      <rPr>
        <i/>
        <sz val="11"/>
        <color rgb="FF000000"/>
        <rFont val="Arial"/>
        <family val="2"/>
      </rPr>
      <t>)</t>
    </r>
  </si>
  <si>
    <r>
      <t xml:space="preserve">Sottevast, Rocheville, Bricquebec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 Bricquebec</t>
    </r>
    <r>
      <rPr>
        <i/>
        <sz val="11"/>
        <color rgb="FF000000"/>
        <rFont val="Arial"/>
        <family val="2"/>
      </rPr>
      <t>)</t>
    </r>
  </si>
  <si>
    <t>primaires Négreville - 4 jours</t>
  </si>
  <si>
    <r>
      <t xml:space="preserve"> Rauville la Bigot, Breuville, Couville, Martinvast,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Plateforme Cherbourg ZA Martinvast</t>
    </r>
    <r>
      <rPr>
        <i/>
        <sz val="11"/>
        <color rgb="FF000000"/>
        <rFont val="Arial"/>
        <family val="2"/>
      </rPr>
      <t>)</t>
    </r>
  </si>
  <si>
    <r>
      <t xml:space="preserve"> Rocheville, Bricquebec en Cotentin( Quettetot) Rauville la Bigot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Plateforme Cherbourg ZA Martinvast</t>
    </r>
    <r>
      <rPr>
        <i/>
        <sz val="11"/>
        <color rgb="FF000000"/>
        <rFont val="Arial"/>
        <family val="2"/>
      </rPr>
      <t>)</t>
    </r>
  </si>
  <si>
    <t>Douve et Divette</t>
  </si>
  <si>
    <r>
      <t xml:space="preserve">Nouainville,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primaires collèges Ferronay Provinces Cherbourg</t>
    </r>
    <r>
      <rPr>
        <i/>
        <sz val="11"/>
        <color rgb="FF000000"/>
        <rFont val="Arial"/>
        <family val="2"/>
      </rPr>
      <t>)</t>
    </r>
  </si>
  <si>
    <r>
      <t xml:space="preserve">Tollevast, Martinvast,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collèges Ferronay Provinces Cherbourg</t>
    </r>
    <r>
      <rPr>
        <i/>
        <sz val="11"/>
        <color rgb="FF000000"/>
        <rFont val="Arial"/>
        <family val="2"/>
      </rPr>
      <t>)</t>
    </r>
  </si>
  <si>
    <r>
      <t xml:space="preserve">St Martin le Gréard, Hardinvast,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collèges Ferronay Provinces Cherbourg</t>
    </r>
    <r>
      <rPr>
        <i/>
        <sz val="11"/>
        <color rgb="FF000000"/>
        <rFont val="Arial"/>
        <family val="2"/>
      </rPr>
      <t>)</t>
    </r>
  </si>
  <si>
    <r>
      <t xml:space="preserve">Virandeville, Couville, Hardinvast,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collèges Ferronay Provinces Cherbourg</t>
    </r>
    <r>
      <rPr>
        <i/>
        <sz val="11"/>
        <color rgb="FF000000"/>
        <rFont val="Arial"/>
        <family val="2"/>
      </rPr>
      <t>)</t>
    </r>
  </si>
  <si>
    <r>
      <t xml:space="preserve">Virandeville, Sideville,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collèges Ferronay Provinces Cherbourg</t>
    </r>
    <r>
      <rPr>
        <i/>
        <sz val="11"/>
        <color rgb="FF000000"/>
        <rFont val="Arial"/>
        <family val="2"/>
      </rPr>
      <t>)</t>
    </r>
  </si>
  <si>
    <r>
      <t xml:space="preserve">Teurthéville Hague, Virandeville,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collèges Ferronay Provinces Cherbourg</t>
    </r>
    <r>
      <rPr>
        <i/>
        <sz val="11"/>
        <color rgb="FF000000"/>
        <rFont val="Arial"/>
        <family val="2"/>
      </rPr>
      <t>)</t>
    </r>
  </si>
  <si>
    <r>
      <t xml:space="preserve">Teurthéville Hague, Sideville, 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collèges Ferronay Provinces Cherbourg</t>
    </r>
    <r>
      <rPr>
        <i/>
        <sz val="11"/>
        <color rgb="FF000000"/>
        <rFont val="Arial"/>
        <family val="2"/>
      </rPr>
      <t>)</t>
    </r>
  </si>
  <si>
    <t>TEURTHEVILLE HAGUE - SIDEVILLE</t>
  </si>
  <si>
    <t>Teurthéville Hague, Sideville - 4 jours</t>
  </si>
  <si>
    <r>
      <t xml:space="preserve">Cherbourg en Cotentin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>Cherbourg collège Provinces retour LJ</t>
    </r>
    <r>
      <rPr>
        <i/>
        <sz val="11"/>
        <color rgb="FF000000"/>
        <rFont val="Arial"/>
        <family val="2"/>
      </rPr>
      <t>)</t>
    </r>
    <r>
      <rPr>
        <sz val="11"/>
        <color rgb="FF000000"/>
        <rFont val="Arial"/>
        <family val="2"/>
      </rPr>
      <t>, Martinvast, Tollevast, Hardinvast, St Martin le Gréard, Couville, Virandeville</t>
    </r>
  </si>
  <si>
    <t>Les Pieux</t>
  </si>
  <si>
    <r>
      <t>Grosville, Bricquebosq,</t>
    </r>
    <r>
      <rPr>
        <b/>
        <sz val="11"/>
        <color rgb="FFFF0000"/>
        <rFont val="Arial"/>
        <family val="2"/>
      </rPr>
      <t xml:space="preserve"> collège Les Pieux</t>
    </r>
  </si>
  <si>
    <r>
      <t xml:space="preserve">St Germain le Gaillard, Grosville, </t>
    </r>
    <r>
      <rPr>
        <b/>
        <sz val="11"/>
        <color rgb="FFFF0000"/>
        <rFont val="Arial"/>
        <family val="2"/>
      </rPr>
      <t>collège Les Pieux</t>
    </r>
  </si>
  <si>
    <r>
      <t xml:space="preserve">Pierreville, St Germain le Gaillard, </t>
    </r>
    <r>
      <rPr>
        <b/>
        <sz val="11"/>
        <color rgb="FFFF0000"/>
        <rFont val="Arial"/>
        <family val="2"/>
      </rPr>
      <t>collège Les Pieux</t>
    </r>
  </si>
  <si>
    <r>
      <t xml:space="preserve">Surtainville, </t>
    </r>
    <r>
      <rPr>
        <b/>
        <sz val="11"/>
        <color rgb="FFFF0000"/>
        <rFont val="Arial"/>
        <family val="2"/>
      </rPr>
      <t>collège Les Pieux</t>
    </r>
  </si>
  <si>
    <r>
      <t xml:space="preserve">Sotteville, St Christophe du Foc, </t>
    </r>
    <r>
      <rPr>
        <b/>
        <sz val="11"/>
        <color rgb="FFFF0000"/>
        <rFont val="Arial"/>
        <family val="2"/>
      </rPr>
      <t>collège Flamanville</t>
    </r>
  </si>
  <si>
    <r>
      <t xml:space="preserve">Helleville, Héauville, Siouville Hague, Tréauville, </t>
    </r>
    <r>
      <rPr>
        <b/>
        <sz val="11"/>
        <color rgb="FFFF0000"/>
        <rFont val="Arial"/>
        <family val="2"/>
      </rPr>
      <t>collège Flamanville</t>
    </r>
  </si>
  <si>
    <r>
      <t xml:space="preserve">Héauville, Siouville Hague, </t>
    </r>
    <r>
      <rPr>
        <b/>
        <sz val="11"/>
        <color rgb="FFFF0000"/>
        <rFont val="Arial"/>
        <family val="2"/>
      </rPr>
      <t>collège Flamanville</t>
    </r>
  </si>
  <si>
    <r>
      <t xml:space="preserve">Benoistville, Tréauville, </t>
    </r>
    <r>
      <rPr>
        <b/>
        <sz val="11"/>
        <color rgb="FFFF0000"/>
        <rFont val="Arial"/>
        <family val="2"/>
      </rPr>
      <t>collège Flamanville</t>
    </r>
  </si>
  <si>
    <t>HEAUVILLE - HELLEVILLE</t>
  </si>
  <si>
    <t>Héauville, Helleville - 4 jours</t>
  </si>
  <si>
    <t>Les Pieux / Cherbourg En Cotentin</t>
  </si>
  <si>
    <r>
      <t xml:space="preserve">Le Rozel, Surtainville, St Germain le Gaillard, </t>
    </r>
    <r>
      <rPr>
        <b/>
        <sz val="11"/>
        <color rgb="FF000000"/>
        <rFont val="Arial"/>
        <family val="2"/>
      </rPr>
      <t>(Les Pieux Zone de La Fosse</t>
    </r>
    <r>
      <rPr>
        <sz val="11"/>
        <color rgb="FF000000"/>
        <rFont val="Arial"/>
        <family val="2"/>
      </rPr>
      <t xml:space="preserve">)  ,Benoistville , Virandeville, Sideville, Martinvast </t>
    </r>
    <r>
      <rPr>
        <sz val="11"/>
        <color rgb="FFC00000"/>
        <rFont val="Arial"/>
        <family val="2"/>
      </rPr>
      <t xml:space="preserve">( </t>
    </r>
    <r>
      <rPr>
        <b/>
        <i/>
        <sz val="11"/>
        <color rgb="FFC00000"/>
        <rFont val="Arial"/>
        <family val="2"/>
      </rPr>
      <t xml:space="preserve">Direct établissements Centre Ville   Cherbourg En Cotentin ) </t>
    </r>
  </si>
  <si>
    <r>
      <t xml:space="preserve">Heauville, Siouville Hague , Helleville, St Christophe du Foc, Virandeville 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 xml:space="preserve">Plateforme ZA Martinvast, Cherbourg En Cotentin </t>
    </r>
    <r>
      <rPr>
        <i/>
        <sz val="11"/>
        <color rgb="FF000000"/>
        <rFont val="Arial"/>
        <family val="2"/>
      </rPr>
      <t>)</t>
    </r>
  </si>
  <si>
    <t>SAINT CHRISTOPHE - SOTTEVILLE</t>
  </si>
  <si>
    <r>
      <t xml:space="preserve">St Christophe du Foc, </t>
    </r>
    <r>
      <rPr>
        <b/>
        <sz val="11"/>
        <color rgb="FFFF0000"/>
        <rFont val="Arial"/>
        <family val="2"/>
      </rPr>
      <t>primaires Sotteville - 4 jours</t>
    </r>
  </si>
  <si>
    <t>BENOISVILLE - SOTTEVILLE</t>
  </si>
  <si>
    <r>
      <t xml:space="preserve">Benoistville, </t>
    </r>
    <r>
      <rPr>
        <b/>
        <sz val="11"/>
        <color rgb="FFFF0000"/>
        <rFont val="Arial"/>
        <family val="2"/>
      </rPr>
      <t>primaires Sotteville - 4 jours</t>
    </r>
  </si>
  <si>
    <t>LE ROZEL - PERREVILLE - ST GERMAIN</t>
  </si>
  <si>
    <r>
      <t xml:space="preserve">Le Rozel, </t>
    </r>
    <r>
      <rPr>
        <b/>
        <sz val="11"/>
        <color rgb="FFFF0000"/>
        <rFont val="Arial"/>
        <family val="2"/>
      </rPr>
      <t>St Germain le Gaillard, Pierreville - 4 jours</t>
    </r>
  </si>
  <si>
    <t>BRICQUEBOCQ - GROSVILLE</t>
  </si>
  <si>
    <t>Bricquebosq, Grosville - 4 jours</t>
  </si>
  <si>
    <t>BIVILLE - VASTEVILLE</t>
  </si>
  <si>
    <r>
      <t xml:space="preserve">Vasteville , </t>
    </r>
    <r>
      <rPr>
        <b/>
        <sz val="11"/>
        <color rgb="FFFF0000"/>
        <rFont val="Arial"/>
        <family val="2"/>
      </rPr>
      <t>Biville - 4 jours</t>
    </r>
  </si>
  <si>
    <r>
      <t xml:space="preserve">Sottevast, St Martin Le Greard , Hardinvast, Martinvast 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 xml:space="preserve">Plateforme ZA Martinvast, Cherbourg En Cotentin </t>
    </r>
    <r>
      <rPr>
        <i/>
        <sz val="11"/>
        <color rgb="FF000000"/>
        <rFont val="Arial"/>
        <family val="2"/>
      </rPr>
      <t>)</t>
    </r>
  </si>
  <si>
    <t>S2</t>
  </si>
  <si>
    <t>Cœur du Cotentin</t>
  </si>
  <si>
    <t>St Sauveur le Vicomte, Bricquebec (SEGPA Bricquebec)</t>
  </si>
  <si>
    <t>S2'!A1</t>
  </si>
  <si>
    <t>Ligne :S2 - SEGPA-ST-SAUVEUR-LE-VICOMTE-BRICQUEBEC</t>
  </si>
  <si>
    <t>ALLER - S2A</t>
  </si>
  <si>
    <t>S2A1</t>
  </si>
  <si>
    <t>RETOUR- S2R</t>
  </si>
  <si>
    <t>S2R1</t>
  </si>
  <si>
    <t>Montebourg</t>
  </si>
  <si>
    <t xml:space="preserve">Vallée de l'Ouve </t>
  </si>
  <si>
    <r>
      <t xml:space="preserve">Taillepied, Neuville en Beaumont, Besneville, </t>
    </r>
    <r>
      <rPr>
        <b/>
        <sz val="11"/>
        <color rgb="FFFF0000"/>
        <rFont val="Arial"/>
        <family val="2"/>
      </rPr>
      <t>primaires et collèges St Sauveur le Vicomte</t>
    </r>
  </si>
  <si>
    <r>
      <t>Catteville, Rauville la Place,</t>
    </r>
    <r>
      <rPr>
        <b/>
        <sz val="11"/>
        <color rgb="FFFF0000"/>
        <rFont val="Arial"/>
        <family val="2"/>
      </rPr>
      <t xml:space="preserve"> primaires et collèges St Sauveur le Vicomte</t>
    </r>
  </si>
  <si>
    <t>COLOMBY-ORGLANDES</t>
  </si>
  <si>
    <r>
      <t xml:space="preserve">Reigneville Bocage, Hautteville Bocage, Biniville, </t>
    </r>
    <r>
      <rPr>
        <b/>
        <sz val="11"/>
        <color rgb="FFFF0000"/>
        <rFont val="Arial"/>
        <family val="2"/>
      </rPr>
      <t>Colomby, Orglandes - 4 jours</t>
    </r>
  </si>
  <si>
    <t>VALOGNES-EN-COTENTIN</t>
  </si>
  <si>
    <r>
      <t>Yvetot Bocage,</t>
    </r>
    <r>
      <rPr>
        <b/>
        <sz val="11"/>
        <color rgb="FFFF0000"/>
        <rFont val="Arial"/>
        <family val="2"/>
      </rPr>
      <t xml:space="preserve"> primaire privé collèges et lycée Valognes</t>
    </r>
  </si>
  <si>
    <r>
      <t>St Joseph, Brix,</t>
    </r>
    <r>
      <rPr>
        <b/>
        <sz val="11"/>
        <color rgb="FFFF0000"/>
        <rFont val="Arial"/>
        <family val="2"/>
      </rPr>
      <t xml:space="preserve"> primaire privé collèges et lycée Valognes</t>
    </r>
  </si>
  <si>
    <r>
      <t xml:space="preserve">Huberville, </t>
    </r>
    <r>
      <rPr>
        <b/>
        <sz val="11"/>
        <color rgb="FFFF0000"/>
        <rFont val="Arial"/>
        <family val="2"/>
      </rPr>
      <t xml:space="preserve">primaires collèges Valognes - 4 jours </t>
    </r>
  </si>
  <si>
    <r>
      <t xml:space="preserve">Rauville la Bigot, Sottevast, Rocheville, </t>
    </r>
    <r>
      <rPr>
        <b/>
        <sz val="11"/>
        <color rgb="FFFF0000"/>
        <rFont val="Arial"/>
        <family val="2"/>
      </rPr>
      <t>collèges et lycée Valognes</t>
    </r>
  </si>
  <si>
    <t>ROND POINT PERETTE - SOTTEVAST</t>
  </si>
  <si>
    <t>LA RADE - SOTTEVAST</t>
  </si>
  <si>
    <t>MONT MABIRE - SOTTEVAST</t>
  </si>
  <si>
    <r>
      <t xml:space="preserve">Biniville, Golleville, Nehou, Ste Colombe, </t>
    </r>
    <r>
      <rPr>
        <b/>
        <sz val="11"/>
        <color rgb="FFFF0000"/>
        <rFont val="Arial"/>
        <family val="2"/>
      </rPr>
      <t>primaires et collèges St Sauveur le Vicomte</t>
    </r>
  </si>
  <si>
    <t xml:space="preserve"> COLLEGE BARBEY - SAINT-SAUVEUR-LE</t>
  </si>
  <si>
    <t>GOLLEVILLE</t>
  </si>
  <si>
    <t>LE HAMEAU DES FORGES - GOLLEVILLE</t>
  </si>
  <si>
    <t>LE BOURG - GOLLEVILLE (5010487A)</t>
  </si>
  <si>
    <t>NEHOU</t>
  </si>
  <si>
    <t>LE BOURG - NEHOU</t>
  </si>
  <si>
    <t>SAINTE-COLOMBE</t>
  </si>
  <si>
    <t>SALLE COMMUNALE - SAINTE-COLOMBE</t>
  </si>
  <si>
    <t>COLLEGE BARBEY - SAINT-SAUVEUR</t>
  </si>
  <si>
    <t>LE BOURG - GOLLEVILLE</t>
  </si>
  <si>
    <t>N1</t>
  </si>
  <si>
    <t>N2</t>
  </si>
  <si>
    <t>N3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</si>
  <si>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</si>
  <si>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</si>
  <si>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</si>
  <si>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</si>
  <si>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</si>
  <si>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</si>
  <si>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</si>
  <si>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</si>
  <si>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</si>
  <si>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r>
      <t>Plateforme d'échange " 3 Hangars ",</t>
    </r>
    <r>
      <rPr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Lycée Millet, Lycée Doucet , Equeurdreville Mairie,</t>
    </r>
  </si>
  <si>
    <r>
      <t>Plateforme d'échange " 3 Hangars ",</t>
    </r>
    <r>
      <rPr>
        <b/>
        <i/>
        <sz val="11"/>
        <color rgb="FFFF0000"/>
        <rFont val="Arial"/>
        <family val="2"/>
      </rPr>
      <t xml:space="preserve"> Schuman, Quai Collins</t>
    </r>
  </si>
  <si>
    <r>
      <t>Plateforme d'échange " Surcouf ",</t>
    </r>
    <r>
      <rPr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Lycée Tocqueville , LEP Sauxmarais,</t>
    </r>
  </si>
  <si>
    <r>
      <t xml:space="preserve">Plateforme d'échange " Surcouf ", </t>
    </r>
    <r>
      <rPr>
        <b/>
        <i/>
        <sz val="11"/>
        <color rgb="FFFF0000"/>
        <rFont val="Arial"/>
        <family val="2"/>
      </rPr>
      <t>Equeurdreville Mairie, Lycée Doucet ,  Lycée Millet ,</t>
    </r>
  </si>
  <si>
    <r>
      <t xml:space="preserve">Plateforme d'échange " Surcouf ", </t>
    </r>
    <r>
      <rPr>
        <b/>
        <i/>
        <sz val="11"/>
        <color rgb="FFFF0000"/>
        <rFont val="Arial"/>
        <family val="2"/>
      </rPr>
      <t xml:space="preserve">Equeurdreville Mairie, Lycée Doucet ,  Lycée Millet, IUT, </t>
    </r>
  </si>
  <si>
    <r>
      <t>Plateforme d'échange " 3 Hangars ",</t>
    </r>
    <r>
      <rPr>
        <i/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Lycée Millet , IUT,</t>
    </r>
  </si>
  <si>
    <r>
      <t>Plateforme d'échange " 3 Hangars ",</t>
    </r>
    <r>
      <rPr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Lycée Tocqueville , LEP Sauxmarais,</t>
    </r>
  </si>
  <si>
    <t xml:space="preserve">Cœur Cotentin /Douve et Divette/ Cherbourg En Cotentin </t>
  </si>
  <si>
    <r>
      <t>Plateforme d'échange " ZA Martinvast ",</t>
    </r>
    <r>
      <rPr>
        <b/>
        <i/>
        <sz val="11"/>
        <color rgb="FFFF0000"/>
        <rFont val="Arial"/>
        <family val="2"/>
      </rPr>
      <t xml:space="preserve"> Schuman, Quai Collins</t>
    </r>
  </si>
  <si>
    <r>
      <t>Plateforme d'échange " ZA Martinvast ",</t>
    </r>
    <r>
      <rPr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Lycée Tocqueville , LEP Sauxmarais,</t>
    </r>
  </si>
  <si>
    <t xml:space="preserve">Les Pieux /Douve et Divette/ Cherbourg En Cotentin </t>
  </si>
  <si>
    <r>
      <t>Plateforme d'échange " ZA Martinvast ",</t>
    </r>
    <r>
      <rPr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 xml:space="preserve">Lycée Millet, Lycée Doucet , Equeurdreville Mairie </t>
    </r>
  </si>
  <si>
    <r>
      <t>Plateforme d'échange " ZA Martinvast ",</t>
    </r>
    <r>
      <rPr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Lycée Millet , Lycée Doucet, IUT,</t>
    </r>
  </si>
  <si>
    <r>
      <t xml:space="preserve">Flamanville, </t>
    </r>
    <r>
      <rPr>
        <b/>
        <sz val="11"/>
        <color rgb="FF000000"/>
        <rFont val="Arial"/>
        <family val="2"/>
      </rPr>
      <t xml:space="preserve">(Les Pieux Zone de La Fosse)  </t>
    </r>
    <r>
      <rPr>
        <sz val="11"/>
        <color rgb="FF000000"/>
        <rFont val="Arial"/>
        <family val="2"/>
      </rPr>
      <t xml:space="preserve">,Benoistville , Virandeville, Sideville, Martinvast </t>
    </r>
    <r>
      <rPr>
        <b/>
        <i/>
        <sz val="11"/>
        <color rgb="FFFF0000"/>
        <rFont val="Arial"/>
        <family val="2"/>
      </rPr>
      <t>(Direct établissements , Ouest Cherbourg En Cotentin )</t>
    </r>
  </si>
  <si>
    <r>
      <t>Portbail Sur Mer, Barneville Carteret , Les Moitiers D'Allonne,Pierreville ,Les Pieux, Benoistville, Virandeville, Sideville , Martinvast ,</t>
    </r>
    <r>
      <rPr>
        <b/>
        <i/>
        <sz val="11"/>
        <color rgb="FFFF0000"/>
        <rFont val="Arial"/>
        <family val="2"/>
      </rPr>
      <t>(Direct établissements , centre- ville  Cherbourg En Cotentin )</t>
    </r>
  </si>
  <si>
    <t>N1'!A1</t>
  </si>
  <si>
    <t>N2'!A1</t>
  </si>
  <si>
    <t>N3'!A1</t>
  </si>
  <si>
    <t>N5'!A1</t>
  </si>
  <si>
    <t>N6'!A1</t>
  </si>
  <si>
    <t>N7'!A1</t>
  </si>
  <si>
    <t>N8'!A1</t>
  </si>
  <si>
    <t>N9'!A1</t>
  </si>
  <si>
    <t>N10'!A1</t>
  </si>
  <si>
    <t>N11'!A1</t>
  </si>
  <si>
    <t>N12'!A1</t>
  </si>
  <si>
    <t>N13'!A1</t>
  </si>
  <si>
    <t>ECOLE LE VRETOT</t>
  </si>
  <si>
    <t>ECOLE QUETTETOT</t>
  </si>
  <si>
    <t>Vretot, Quettetot - 4 jours</t>
  </si>
  <si>
    <t>LE VRETOT - QUETTETOT</t>
  </si>
  <si>
    <t>VA10</t>
  </si>
  <si>
    <t>VA11</t>
  </si>
  <si>
    <t>LH01A</t>
  </si>
  <si>
    <t>LH10</t>
  </si>
  <si>
    <t>LH11</t>
  </si>
  <si>
    <t>LH12</t>
  </si>
  <si>
    <t>LH13</t>
  </si>
  <si>
    <t>LH14</t>
  </si>
  <si>
    <t>LH15</t>
  </si>
  <si>
    <t>CH20</t>
  </si>
  <si>
    <t>CH21</t>
  </si>
  <si>
    <t>CH30</t>
  </si>
  <si>
    <t>CH31</t>
  </si>
  <si>
    <t>CH32</t>
  </si>
  <si>
    <t>CH22</t>
  </si>
  <si>
    <t>LH02A</t>
  </si>
  <si>
    <t>LH03A</t>
  </si>
  <si>
    <t>LH04A</t>
  </si>
  <si>
    <t>LH17</t>
  </si>
  <si>
    <t>CH40</t>
  </si>
  <si>
    <t>CH41</t>
  </si>
  <si>
    <t>LP10</t>
  </si>
  <si>
    <t>LP11</t>
  </si>
  <si>
    <t>LP12</t>
  </si>
  <si>
    <t>LP13</t>
  </si>
  <si>
    <t>LP14</t>
  </si>
  <si>
    <t>LP01A</t>
  </si>
  <si>
    <t>CH52</t>
  </si>
  <si>
    <t>CH42</t>
  </si>
  <si>
    <t>CH43</t>
  </si>
  <si>
    <t>LP03N</t>
  </si>
  <si>
    <t>LP04N</t>
  </si>
  <si>
    <t>LP05N</t>
  </si>
  <si>
    <t>CH51</t>
  </si>
  <si>
    <t>CH54</t>
  </si>
  <si>
    <t>CH55</t>
  </si>
  <si>
    <t>8:10</t>
  </si>
  <si>
    <t>ECOLE LEFILLIATRE - NOTRE DAME- MONTEBOURG</t>
  </si>
  <si>
    <t xml:space="preserve">ECOLE DU GRAND CLOS - MONTEBOURG </t>
  </si>
  <si>
    <r>
      <t xml:space="preserve">St Cyr du Bocage, Hemevez, Flottemanville, Sortosville Bocage, </t>
    </r>
    <r>
      <rPr>
        <b/>
        <sz val="11"/>
        <color rgb="FFFF0000"/>
        <rFont val="Arial"/>
        <family val="2"/>
      </rPr>
      <t xml:space="preserve">primaires collèges et lycée Montebourg </t>
    </r>
  </si>
  <si>
    <t>07:28</t>
  </si>
  <si>
    <t>07:30</t>
  </si>
  <si>
    <t>07:32</t>
  </si>
  <si>
    <t>07:36</t>
  </si>
  <si>
    <t>07:40</t>
  </si>
  <si>
    <t>07:43</t>
  </si>
  <si>
    <t>07:50</t>
  </si>
  <si>
    <t>08:00</t>
  </si>
  <si>
    <r>
      <t xml:space="preserve">La Hague </t>
    </r>
    <r>
      <rPr>
        <i/>
        <sz val="11"/>
        <color rgb="FF000000"/>
        <rFont val="Arial"/>
        <family val="2"/>
      </rPr>
      <t xml:space="preserve">( Herqueville, Jobourg ,Auderville, St Germain des Vaux, Omonville la Petite,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</si>
  <si>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r>
      <t xml:space="preserve">La Hague </t>
    </r>
    <r>
      <rPr>
        <i/>
        <sz val="11"/>
        <color rgb="FF000000"/>
        <rFont val="Arial"/>
        <family val="2"/>
      </rPr>
      <t xml:space="preserve">(Gréville Hague, Urville Nacqueville,  </t>
    </r>
    <r>
      <rPr>
        <b/>
        <i/>
        <sz val="11"/>
        <color rgb="FFFF0000"/>
        <rFont val="Arial"/>
        <family val="2"/>
      </rPr>
      <t>collège Beaumont Hague</t>
    </r>
    <r>
      <rPr>
        <i/>
        <sz val="11"/>
        <color rgb="FF000000"/>
        <rFont val="Arial"/>
        <family val="2"/>
      </rPr>
      <t>)</t>
    </r>
  </si>
  <si>
    <t xml:space="preserve">B - Correspondance ,  ligne A  vers MFR en période scolaire / N8 établissements centre- Ville </t>
  </si>
  <si>
    <t>LES DORIES  (VAL FABIEN) -VASTEVILLE</t>
  </si>
  <si>
    <t xml:space="preserve">Navette N°3 </t>
  </si>
  <si>
    <t>RUE MILCENT-BEAUMONT HAGUE</t>
  </si>
  <si>
    <t xml:space="preserve">Navette N°8 </t>
  </si>
  <si>
    <t xml:space="preserve">Navette N°7 </t>
  </si>
  <si>
    <t xml:space="preserve">Navette N°6 </t>
  </si>
  <si>
    <t xml:space="preserve">Navette N°1 </t>
  </si>
  <si>
    <t xml:space="preserve">Navette N°2 </t>
  </si>
  <si>
    <t xml:space="preserve">Navette N°5 </t>
  </si>
  <si>
    <t xml:space="preserve">Navette N°9 </t>
  </si>
  <si>
    <t xml:space="preserve">Navette N°10 </t>
  </si>
  <si>
    <t xml:space="preserve">Navette N°11 </t>
  </si>
  <si>
    <t xml:space="preserve">Navette N°12 </t>
  </si>
  <si>
    <t xml:space="preserve">Navette N°13 </t>
  </si>
  <si>
    <t>RETOUR - S13 R</t>
  </si>
  <si>
    <t>ALLER - S13 A</t>
  </si>
  <si>
    <t>S13-R1</t>
  </si>
  <si>
    <t>S13-R2</t>
  </si>
  <si>
    <t>S13-A1</t>
  </si>
  <si>
    <t>Lot n°1 : A</t>
  </si>
  <si>
    <t>Lot n°1 : Secteur A</t>
  </si>
  <si>
    <t>Lot n°2 : Secteur A</t>
  </si>
  <si>
    <t>CH51-A1</t>
  </si>
  <si>
    <t>ALLER - CH51-A</t>
  </si>
  <si>
    <t>RETOUR - CH51-R</t>
  </si>
  <si>
    <t>CH51-R1</t>
  </si>
  <si>
    <t>CH51-R2</t>
  </si>
  <si>
    <t>ALLER - CH52-A</t>
  </si>
  <si>
    <t>CH52-A1</t>
  </si>
  <si>
    <t>RETOUR - CH52-R</t>
  </si>
  <si>
    <t>CH52-R1</t>
  </si>
  <si>
    <t>CH52-R2</t>
  </si>
  <si>
    <t>S13</t>
  </si>
  <si>
    <t>ALLER - VA10A1</t>
  </si>
  <si>
    <t>ALLER - VA11A1</t>
  </si>
  <si>
    <t xml:space="preserve">ALLER - LH01A1 </t>
  </si>
  <si>
    <t xml:space="preserve">RETOUR- LH01R1 </t>
  </si>
  <si>
    <t>ALLER - LH10A1</t>
  </si>
  <si>
    <t>LH10A1</t>
  </si>
  <si>
    <t>RETOUR - LH10R1</t>
  </si>
  <si>
    <t>LH10R1</t>
  </si>
  <si>
    <t>Ligne : LH11 - URVILLE-NACQUEVILLE-BEAUMONT-HAGUE</t>
  </si>
  <si>
    <t>ALLER - LH11A1</t>
  </si>
  <si>
    <t>RETOUR - LH11R1</t>
  </si>
  <si>
    <t>ALLER - LH12A1</t>
  </si>
  <si>
    <t>RETOUR - LH12R1</t>
  </si>
  <si>
    <t>ALLER - LH13A1</t>
  </si>
  <si>
    <t>RETOUR - LH13R1</t>
  </si>
  <si>
    <t>ALLER - LH14A1</t>
  </si>
  <si>
    <t>RETOUR - LH14R1</t>
  </si>
  <si>
    <t>ALLER - LH15A1</t>
  </si>
  <si>
    <t>RETOUR - LH15R1</t>
  </si>
  <si>
    <t>ALLER - CH20A1</t>
  </si>
  <si>
    <t>CH20A1</t>
  </si>
  <si>
    <t>RETOUR - CH20R1</t>
  </si>
  <si>
    <t>CH20R1</t>
  </si>
  <si>
    <t>ALLER - CH21A1</t>
  </si>
  <si>
    <t>RETOUR - CH21R1</t>
  </si>
  <si>
    <t>ALLER - CH30A1</t>
  </si>
  <si>
    <t>RETOUR - CH30R1</t>
  </si>
  <si>
    <t>CH30R1</t>
  </si>
  <si>
    <t>ALLER - CH31A1</t>
  </si>
  <si>
    <t>RETOUR - CH31R1</t>
  </si>
  <si>
    <t>ALLER - CH32 A1</t>
  </si>
  <si>
    <t>RETOUR - CH32 R1</t>
  </si>
  <si>
    <t>ALLER - CH22A1</t>
  </si>
  <si>
    <t>RETOUR - CH22R1</t>
  </si>
  <si>
    <t>ALLER - LH02A1</t>
  </si>
  <si>
    <t>RETOUR - LH02R1</t>
  </si>
  <si>
    <t>ALLER - LH03A1</t>
  </si>
  <si>
    <t>RETOUR - LH03R1</t>
  </si>
  <si>
    <t>ALLER - LH04A1</t>
  </si>
  <si>
    <t>RETOUR - LH04R1</t>
  </si>
  <si>
    <t>ALLER - LH17A1</t>
  </si>
  <si>
    <t>RETOUR - LH17R1</t>
  </si>
  <si>
    <t>ALLER - CH40A1</t>
  </si>
  <si>
    <t>RETOUR - CH40R1 et R2</t>
  </si>
  <si>
    <t>ALLER - CH41A1</t>
  </si>
  <si>
    <t>RETOUR - CH41R1 et R2</t>
  </si>
  <si>
    <t>RETOUR - CH11R1</t>
  </si>
  <si>
    <t>ALLER - CH11A1</t>
  </si>
  <si>
    <t>ALLER - CH12A1</t>
  </si>
  <si>
    <t>RETOUR - CH12R1</t>
  </si>
  <si>
    <t>ALLER - CH13A1</t>
  </si>
  <si>
    <t>RETOUR - CH13R1</t>
  </si>
  <si>
    <t>ALLER - CH14A1</t>
  </si>
  <si>
    <t>RETOUR - CH14R1</t>
  </si>
  <si>
    <t>ALLER - CH15A1</t>
  </si>
  <si>
    <t>RETOUR - CH15R1</t>
  </si>
  <si>
    <t>ALLER - VA01A1</t>
  </si>
  <si>
    <t>RETOUR -  VA01R1</t>
  </si>
  <si>
    <t>ALLER - CH16A1</t>
  </si>
  <si>
    <t>RETOUR - CH16R1</t>
  </si>
  <si>
    <t>RETOUR- CH17R1</t>
  </si>
  <si>
    <t>ALLER - LP10A1</t>
  </si>
  <si>
    <t>ALLER - LP11A1</t>
  </si>
  <si>
    <t>RETOUR - LP11R1</t>
  </si>
  <si>
    <t>ALLER - LP12A1</t>
  </si>
  <si>
    <t>RETOUR - LP12R1</t>
  </si>
  <si>
    <t>ALLER - LP13A1</t>
  </si>
  <si>
    <t>RETOUR - LP13R1</t>
  </si>
  <si>
    <t>ALLER - LP14A1</t>
  </si>
  <si>
    <t>RETOUR - LP14R1</t>
  </si>
  <si>
    <t>COLLEGE - FLAMANVILLE</t>
  </si>
  <si>
    <t>COLLEGE- FLAMANVILLE</t>
  </si>
  <si>
    <t>ALLER - LP01A1</t>
  </si>
  <si>
    <t>RETOUR - LP01R1</t>
  </si>
  <si>
    <t>ALLER - CH54A1</t>
  </si>
  <si>
    <t>RETOUR - CH54R1</t>
  </si>
  <si>
    <t>ALLER - CH55A1</t>
  </si>
  <si>
    <t>CH55A1</t>
  </si>
  <si>
    <t>RETOUR - CH55R1</t>
  </si>
  <si>
    <t>ALLER - CH42A1</t>
  </si>
  <si>
    <t>RETOUR - CH42R1 et R2</t>
  </si>
  <si>
    <t>ALLER - CH43A1</t>
  </si>
  <si>
    <t>RETOUR - CH43R1 et R2</t>
  </si>
  <si>
    <t>ALLER - LH06A1</t>
  </si>
  <si>
    <t>RETOUR - LH06R1</t>
  </si>
  <si>
    <t>ALLER - LH07A1</t>
  </si>
  <si>
    <t>ALLER - LP02A1</t>
  </si>
  <si>
    <t>RETOUR - LP02R1</t>
  </si>
  <si>
    <t>ALLER - MT05A</t>
  </si>
  <si>
    <t>MT05A1</t>
  </si>
  <si>
    <t xml:space="preserve">RETOUR - MT05R1 </t>
  </si>
  <si>
    <t>MT05R1</t>
  </si>
  <si>
    <t>ALLER - VO03A1</t>
  </si>
  <si>
    <t>RETOUR - VO03R1</t>
  </si>
  <si>
    <t>ALLER - VO04A1</t>
  </si>
  <si>
    <t>RETOUR - VO04R1</t>
  </si>
  <si>
    <t>ALLER - VO05A1</t>
  </si>
  <si>
    <t>RETOUR - VO05R1</t>
  </si>
  <si>
    <t>ALLER - VO06A1</t>
  </si>
  <si>
    <t>RETOUR- VO06R1</t>
  </si>
  <si>
    <t>ALLER - VA02A1</t>
  </si>
  <si>
    <t>RETOUR- VA02R1</t>
  </si>
  <si>
    <t>ALLER - VA04A1</t>
  </si>
  <si>
    <t>RETOUR - VA04A1</t>
  </si>
  <si>
    <t>RETOUR - VA10R1</t>
  </si>
  <si>
    <t>ALLER - CH08SA1</t>
  </si>
  <si>
    <t>RETOUR - CH08SR1</t>
  </si>
  <si>
    <t>ALLER - CH09A1</t>
  </si>
  <si>
    <t>RETOUR - CH09R1</t>
  </si>
  <si>
    <t>ALLER - LH16A1</t>
  </si>
  <si>
    <t>RETOUR - LH16R1</t>
  </si>
  <si>
    <t>ALLER - BQ02A1</t>
  </si>
  <si>
    <t>RETOUR - BQ02R1</t>
  </si>
  <si>
    <t>ALLER - BQ03A1</t>
  </si>
  <si>
    <t>RETOUR - BQ03R1</t>
  </si>
  <si>
    <t>ALLER - BQ04A1</t>
  </si>
  <si>
    <t>RETOUR - BQ04R1</t>
  </si>
  <si>
    <t>ALLER - BQ05A1</t>
  </si>
  <si>
    <t>RETOUR- BQ05R1</t>
  </si>
  <si>
    <t>ALLER - CC05A1</t>
  </si>
  <si>
    <t>RETOUR - CC05R1</t>
  </si>
  <si>
    <t>RETOUR - VA11R1 et R2</t>
  </si>
  <si>
    <t>ALLER - CH01A1 et A2</t>
  </si>
  <si>
    <t>RETOUR - CH01R1</t>
  </si>
  <si>
    <t>ALLER - DD02A1</t>
  </si>
  <si>
    <t>RETOUR - DD02R1</t>
  </si>
  <si>
    <t>ALLER - LP06A1</t>
  </si>
  <si>
    <t>RETOUR- LP06R1</t>
  </si>
  <si>
    <t>ALLER - LP07A1</t>
  </si>
  <si>
    <t>RETOUR - LP07R1</t>
  </si>
  <si>
    <t>ALLER - LP08A1</t>
  </si>
  <si>
    <t>RETOUR - LP08R1</t>
  </si>
  <si>
    <t>ALLER - LP09A1</t>
  </si>
  <si>
    <t>RETOUR - LP09R1</t>
  </si>
  <si>
    <t>RETOUR - LP10R1</t>
  </si>
  <si>
    <t>ALLER - LP03A1</t>
  </si>
  <si>
    <t>RETOUR - LP03R1</t>
  </si>
  <si>
    <t>ALLER - LP04A1</t>
  </si>
  <si>
    <t>RETOUR - LP04R1</t>
  </si>
  <si>
    <t>ALLER - LP05A1</t>
  </si>
  <si>
    <t>RETOUR- LP05R1</t>
  </si>
  <si>
    <t>ALLER - LH08A1</t>
  </si>
  <si>
    <t>RETOUR - LH08R1</t>
  </si>
  <si>
    <t>ALLER - BQ08A1</t>
  </si>
  <si>
    <t>RETOUR - BQ08R1</t>
  </si>
  <si>
    <t>MT05A</t>
  </si>
  <si>
    <t>VO03A</t>
  </si>
  <si>
    <t>VO04A</t>
  </si>
  <si>
    <t>VO06A</t>
  </si>
  <si>
    <t>VA01</t>
  </si>
  <si>
    <t>VA02</t>
  </si>
  <si>
    <t>VA04</t>
  </si>
  <si>
    <t>CH08S</t>
  </si>
  <si>
    <t>CH09S</t>
  </si>
  <si>
    <t>LH16</t>
  </si>
  <si>
    <t>BQ02</t>
  </si>
  <si>
    <t>BQ03</t>
  </si>
  <si>
    <t>BQ04</t>
  </si>
  <si>
    <t>BQ05</t>
  </si>
  <si>
    <t>CC05A</t>
  </si>
  <si>
    <t>CH01A</t>
  </si>
  <si>
    <t>CH11</t>
  </si>
  <si>
    <t>CH12</t>
  </si>
  <si>
    <t>CH13</t>
  </si>
  <si>
    <t>CH14</t>
  </si>
  <si>
    <t>CH15</t>
  </si>
  <si>
    <t>CH16</t>
  </si>
  <si>
    <t>DD02A</t>
  </si>
  <si>
    <t>CH17</t>
  </si>
  <si>
    <t>LP06</t>
  </si>
  <si>
    <t>LP07</t>
  </si>
  <si>
    <t>LP08</t>
  </si>
  <si>
    <t>LP09</t>
  </si>
  <si>
    <t>LH06N</t>
  </si>
  <si>
    <t>LH07N</t>
  </si>
  <si>
    <t>LP02N</t>
  </si>
  <si>
    <t>LH08N</t>
  </si>
  <si>
    <t xml:space="preserve"> Circuits </t>
  </si>
  <si>
    <t>BQ08N</t>
  </si>
  <si>
    <t xml:space="preserve"> S13 '!A1</t>
  </si>
  <si>
    <t>BQ02'!A1</t>
  </si>
  <si>
    <t>BQ03'!A1</t>
  </si>
  <si>
    <t>BQ04'!A1</t>
  </si>
  <si>
    <t>BQ05'!A1</t>
  </si>
  <si>
    <t>CC05A!A1</t>
  </si>
  <si>
    <t>BQ08N!A1</t>
  </si>
  <si>
    <t>CH01A!A1</t>
  </si>
  <si>
    <t>CH08S '!A1</t>
  </si>
  <si>
    <t>CH09S!A1</t>
  </si>
  <si>
    <t>CH11'!A1</t>
  </si>
  <si>
    <t>CH12'!A1</t>
  </si>
  <si>
    <t>CH13'!A1</t>
  </si>
  <si>
    <t>CH14'!A1</t>
  </si>
  <si>
    <t>LH15'!A1</t>
  </si>
  <si>
    <t>CH16'!A1</t>
  </si>
  <si>
    <t>CH17'!A1</t>
  </si>
  <si>
    <t>CH20'!A1</t>
  </si>
  <si>
    <t>CH21'!A1</t>
  </si>
  <si>
    <t>CH22'!A1</t>
  </si>
  <si>
    <t>CH30'!A1</t>
  </si>
  <si>
    <t>CH31'!A1</t>
  </si>
  <si>
    <t>CH32'!A1</t>
  </si>
  <si>
    <t>CH40'!A1</t>
  </si>
  <si>
    <t>CH41'!A1</t>
  </si>
  <si>
    <t>CH42'!A1</t>
  </si>
  <si>
    <t>CH43'!A1</t>
  </si>
  <si>
    <t>CH51'!A1</t>
  </si>
  <si>
    <t>CH52'!A1</t>
  </si>
  <si>
    <t>CH54'!A1</t>
  </si>
  <si>
    <t>CH55'!A1</t>
  </si>
  <si>
    <t>DD02A!A1</t>
  </si>
  <si>
    <t>LH01A!A1</t>
  </si>
  <si>
    <t>LH02A!A1</t>
  </si>
  <si>
    <t>LH03A!A1</t>
  </si>
  <si>
    <t>LH04A!A1</t>
  </si>
  <si>
    <t>LH06N!A1</t>
  </si>
  <si>
    <t>LH07N!A1</t>
  </si>
  <si>
    <t>LH08N!A1</t>
  </si>
  <si>
    <t>LH10'!A1</t>
  </si>
  <si>
    <t>LH11'!A1</t>
  </si>
  <si>
    <t>LH12'!A1</t>
  </si>
  <si>
    <t>LH13'!A1</t>
  </si>
  <si>
    <t>LH14'!A1</t>
  </si>
  <si>
    <t>LH16'!A1</t>
  </si>
  <si>
    <t>LH17'!A1</t>
  </si>
  <si>
    <t>LP01A!A1</t>
  </si>
  <si>
    <t>LP02N!A1</t>
  </si>
  <si>
    <t>LP03N!A1</t>
  </si>
  <si>
    <t xml:space="preserve"> LP04N'!A1</t>
  </si>
  <si>
    <t>LP05N!A1</t>
  </si>
  <si>
    <t>LP06'!A1</t>
  </si>
  <si>
    <t>LP07'!A1</t>
  </si>
  <si>
    <t>LP08'!A1</t>
  </si>
  <si>
    <t>LP09'!A1</t>
  </si>
  <si>
    <t>LP10'!A1</t>
  </si>
  <si>
    <t>LP11'!A1</t>
  </si>
  <si>
    <t>LP12'!A1</t>
  </si>
  <si>
    <t>LP13'!A1</t>
  </si>
  <si>
    <t>LP14'!A1</t>
  </si>
  <si>
    <t>MT05A!A1</t>
  </si>
  <si>
    <t>VA01'!A1</t>
  </si>
  <si>
    <t>VA02'!A1</t>
  </si>
  <si>
    <t>VA04'!A1</t>
  </si>
  <si>
    <t>VA10'!A1</t>
  </si>
  <si>
    <t>VA11'!A1</t>
  </si>
  <si>
    <t>VO03A!A1</t>
  </si>
  <si>
    <t>VO04A!A1</t>
  </si>
  <si>
    <t>VO06A!A1</t>
  </si>
  <si>
    <t xml:space="preserve">SCHUMAN ( Scolaire )-CHERBOURG-EN-COTENTIN </t>
  </si>
  <si>
    <t>SCHUMAN ( Scolaire )-CHERBOURG EN COTENTIN</t>
  </si>
  <si>
    <t>CCTP - Annexe 5 - Fiches horaires prévisionnelles des circuits scolaires
Lot 1  - Secteur A</t>
  </si>
  <si>
    <t>DELASSE - BRANVILLE-HAGUE ( RD404 )</t>
  </si>
  <si>
    <t>SCHUMAN  (Scolaire )-CHERBOURG -EN-COTENTIN</t>
  </si>
  <si>
    <t>SCHUMAN (Scolaire ) CHERBOURG -EN-COTENTIN</t>
  </si>
  <si>
    <t>Ligne :S12 - SEGPA-HELLEVILLE-BRICQUEBEC</t>
  </si>
  <si>
    <t xml:space="preserve">Ligne : S13 - PORTBAIL-SUR- MER - CHERBOURG-EN-COTENTIN </t>
  </si>
  <si>
    <t>Ligne : BQ02 - RAUVILLE-LA-BIGOT-BRICQUEBEC</t>
  </si>
  <si>
    <t>Ligne : BQ03 - QUETTETOT-BRICQUEBEC</t>
  </si>
  <si>
    <t>Ligne : BQ04 - BREUVILLE-BRICQUEBEC</t>
  </si>
  <si>
    <t>Ligne : BQ05 - SOTTEVAST-BRICQUEBEC</t>
  </si>
  <si>
    <t>Ligne : BQ08N - P- QUETTETOT - LE VRETOT</t>
  </si>
  <si>
    <t>Ligne : CC05A - P-NEGREVILLE</t>
  </si>
  <si>
    <t>Ligne : CH01A - NOUAINVILLE-CHERBOURG</t>
  </si>
  <si>
    <t>Ligne : CH08S- SEGPA - VASTEVILLE-QUERQUEVILLES</t>
  </si>
  <si>
    <t>Ligne : CH09S - SEGPA-AUDERVILLE-QUERQUEVILLE</t>
  </si>
  <si>
    <t>Ligne : CH11 - TOLLEVAST-CHERBOURG</t>
  </si>
  <si>
    <t>Ligne : CH12 - ST-MARTIN-LE-GREARD-CHERBOURG</t>
  </si>
  <si>
    <t>Ligne : CH13 - VIRANDEVILLE-CHERBOURG</t>
  </si>
  <si>
    <t>Ligne : CH14 - VIRANDEVILLE-CHERBOURG</t>
  </si>
  <si>
    <t>Ligne : CH15 - TEURTHEVILLE-HAGUE-CHERBOURG-EN-COTENTIN</t>
  </si>
  <si>
    <t>Ligne : CH16 - TEURTHEVILLE-HAGUE-CHERBOURG-EN-COTENTIN</t>
  </si>
  <si>
    <t>Ligne : CH17 - VIRANDEVILLE-CHERBOURG (RETOUR SPECIAL)</t>
  </si>
  <si>
    <t>Ligne : CH20- JOBOURG-CHERBOURG-EN-COTENTIN</t>
  </si>
  <si>
    <t>Ligne : CH21 - AUDERVILLE-CHERBOURG-EN-COTENTIN</t>
  </si>
  <si>
    <t>Ligne : CH22 - VAUVILLE-CHERBOURG-EN-COTENTIN</t>
  </si>
  <si>
    <t>Ligne : CH30- ECULLEVILLE-CHERBOURG-EN-COTENTIN</t>
  </si>
  <si>
    <t>Ligne : CH31- ACQUEVILLE-CHERBOURG</t>
  </si>
  <si>
    <t>Ligne : CH32 - VASTEVILLE-HAGUE-CHERBOURG</t>
  </si>
  <si>
    <t xml:space="preserve"> Ligne : CH40 - RAUVILLE-LA-BIGOT - CHERBOURG-EN-COTENTIN</t>
  </si>
  <si>
    <t xml:space="preserve"> Ligne : CH41 - ROCHEVILLE - CHERBOURG-EN-COTENTIN</t>
  </si>
  <si>
    <t>Ligne : CH42 - HEAUVILLE - CHERBOURG-EN-COTENTIN</t>
  </si>
  <si>
    <t xml:space="preserve"> Ligne : CH43 - SOTTEVAST - CHERBOURG - EN - COTENTIN</t>
  </si>
  <si>
    <t>Ligne : CH51- SCIOTOT - CHERBOURG-EN-COTENTIN</t>
  </si>
  <si>
    <t>Ligne : CH52- TREAUVILLE- CHERBOURG-EN-COTENTIN</t>
  </si>
  <si>
    <t>Ligne : CH54 - LE ROZEL - CHERBOURG- EN-COTENTIN</t>
  </si>
  <si>
    <t>Ligne : CH55 - FLAMANVILLE-CHERBOURG- EN-COTENTIN</t>
  </si>
  <si>
    <t>Ligne : DD02A - P-TEURTHEVILLE-HAGUE-SIDEVILLE</t>
  </si>
  <si>
    <t>Ligne : LH01A - P- LA HAGUE-BEAUMONT-HAGUE</t>
  </si>
  <si>
    <t>Ligne : LH02A - P-AUDERVILLE-ST-GERMAIN-DES-VAUX</t>
  </si>
  <si>
    <t>Ligne : LH03A - P-OMONVILLE-ROGUE-OMONVILLE-PETITE</t>
  </si>
  <si>
    <t>Ligne : LH06N - P-VAUVILLE-BIVILLE</t>
  </si>
  <si>
    <t>Ligne : LH07N - P-GREVILLE-HAGUE-OMONVILLE-LA-ROGUE</t>
  </si>
  <si>
    <t>Retour LH03A</t>
  </si>
  <si>
    <t>Ligne : LH08N - P-BIVILLE-VASTEVILLE</t>
  </si>
  <si>
    <t>Ligne : LH10 HERQUEVILLE-BEAUMONT-HAGUE</t>
  </si>
  <si>
    <t>Ligne : LH12 - GREVILLE HAGUE -BEAUMONT-HAGUE</t>
  </si>
  <si>
    <t>Ligne : LH13 - STE-CROIX-HAGUE-BEAUMONT-HAGUE</t>
  </si>
  <si>
    <t>Ligne : LH14 - FLOTTEMANVILLE-HAGUE-BEAUMONT-HAGUE</t>
  </si>
  <si>
    <t>Ligne : LH15 - ACQUEVILLE-BEAUMONT-HAGUE</t>
  </si>
  <si>
    <t>Ligne : LH16 - ECULLEVILLE-BEAUMONT-HAGUE</t>
  </si>
  <si>
    <t>Ligne : LP01A - P-HELLEVILLE-HEAUVILLE</t>
  </si>
  <si>
    <t>Ligne : LP02N - P- SOTTEVILLE-ST-CHRISTOPHE-DU-FOC</t>
  </si>
  <si>
    <t>Ligne : LP03N - P-SOTTEVILLE-BENOISTVILLE</t>
  </si>
  <si>
    <t>Ligne : LP04N - P-ST-GERMAIN-LE-GAILLARD-PIERREVILLE</t>
  </si>
  <si>
    <t>Ligne : LP05N - P-BRICQUEBOSCQ-GROSVILLE</t>
  </si>
  <si>
    <t>Ligne : LP06 - GROSVILLE-LES-PIEUX</t>
  </si>
  <si>
    <t>Ligne : LP07 - ST-GERMAIN-LE-GAILLARD-LES-PIEUX</t>
  </si>
  <si>
    <t>Ligne : LP08 - PIERREVILLE-LES-PIEUX</t>
  </si>
  <si>
    <t>Ligne : LP09 - SURTAINVILLE-LES-PIEUX</t>
  </si>
  <si>
    <t>Ligne : LP11 - SOTTEVILLE-FLAMANVILLE</t>
  </si>
  <si>
    <t>Ligne : LP12 - HELLEVILLE-FLAMANVILLE</t>
  </si>
  <si>
    <t>LA PALIERE- HEAUVILLE</t>
  </si>
  <si>
    <t>Ligne : LP13 - HEAUVILLE-FLAMANVILLE</t>
  </si>
  <si>
    <t>Ligne : LP14 - FLAMANVILLE-FLAMANVILLE</t>
  </si>
  <si>
    <t>Ligne : MT05A-ST-CYR-BOCAGE-MONTEBOURG</t>
  </si>
  <si>
    <r>
      <t xml:space="preserve">COLLEGE BUHOT - LYCEE CORNAT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</t>
    </r>
  </si>
  <si>
    <t>Ligne : VA02 - YVETOT-BOCAGE-VALOGNES</t>
  </si>
  <si>
    <t>Ligne : VA04 - ST-JOSEPH-VALOGNES</t>
  </si>
  <si>
    <t>Ligne : VA10 - P-HUBERVILLE-VALOGNES</t>
  </si>
  <si>
    <t>Ligne : VA11 - RAUVILLE-LA-BIGOT-VALOGNES</t>
  </si>
  <si>
    <t>Ligne : VO03A - TAILLEPIED-ST-SAUVEUR-LE-VICOMTE</t>
  </si>
  <si>
    <t>Ligne : VO04A - CATTEVILLE-ST-SAUVEUR-LE-VICOMTE</t>
  </si>
  <si>
    <t>Ligne : VO06A - P-REIGNEVILLE-BOCAGE-ORGLANDES</t>
  </si>
  <si>
    <t>SECTEUR A 2023 /2024</t>
  </si>
  <si>
    <t>LA DARILLERIE  - SURTAINVILLE</t>
  </si>
  <si>
    <t>LA DARILLERIE - SURTAINVILLE</t>
  </si>
  <si>
    <t>MENDES FRANCE  ( Point S) -CHERBOURG-EN-COTENTIN</t>
  </si>
  <si>
    <t>MENDES FRANCE  ( GMF ) -CHERBOURG-EN-COTENTIN</t>
  </si>
  <si>
    <t>S10</t>
  </si>
  <si>
    <r>
      <t xml:space="preserve"> Grosville , Bricquebec, Couville  </t>
    </r>
    <r>
      <rPr>
        <i/>
        <sz val="11"/>
        <color rgb="FF000000"/>
        <rFont val="Arial"/>
        <family val="2"/>
      </rPr>
      <t>(</t>
    </r>
    <r>
      <rPr>
        <b/>
        <i/>
        <sz val="11"/>
        <color rgb="FFFF0000"/>
        <rFont val="Arial"/>
        <family val="2"/>
      </rPr>
      <t xml:space="preserve">Plateforme ZA Martinvast, Cherbourg En Cotentin </t>
    </r>
    <r>
      <rPr>
        <i/>
        <sz val="11"/>
        <color rgb="FF000000"/>
        <rFont val="Arial"/>
        <family val="2"/>
      </rPr>
      <t>)</t>
    </r>
  </si>
  <si>
    <t xml:space="preserve"> S10 '!A1</t>
  </si>
  <si>
    <r>
      <t xml:space="preserve">Pierreville,Surtainville, Le Rozel, </t>
    </r>
    <r>
      <rPr>
        <b/>
        <sz val="11"/>
        <color rgb="FFFF0000"/>
        <rFont val="Arial"/>
        <family val="2"/>
      </rPr>
      <t>collège Les Pieux</t>
    </r>
  </si>
  <si>
    <t>MENDES FRANCE  (Point S ) -CHERBOURG-EN-COTENTIN</t>
  </si>
  <si>
    <r>
      <t xml:space="preserve">Ligne : </t>
    </r>
    <r>
      <rPr>
        <b/>
        <sz val="16"/>
        <color rgb="FFFF0000"/>
        <rFont val="Arial"/>
        <family val="2"/>
      </rPr>
      <t xml:space="preserve">LH17 </t>
    </r>
    <r>
      <rPr>
        <b/>
        <sz val="16"/>
        <rFont val="Arial"/>
        <family val="2"/>
      </rPr>
      <t>- ACQUEVILLE-BEAUMONT-HAGUE</t>
    </r>
  </si>
  <si>
    <t>A compter du 03 octobre 2023</t>
  </si>
  <si>
    <t>Ligne : LP10 - PIERREVILLE-LES-PIEUX</t>
  </si>
  <si>
    <r>
      <t>Plateforme d'échange " ZA Martinvast ",</t>
    </r>
    <r>
      <rPr>
        <sz val="11"/>
        <color rgb="FFFF0000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Tocqueville,</t>
    </r>
    <r>
      <rPr>
        <i/>
        <sz val="11"/>
        <color rgb="FFFF0000"/>
        <rFont val="Arial"/>
        <family val="2"/>
      </rPr>
      <t xml:space="preserve"> </t>
    </r>
  </si>
  <si>
    <t>A compter du 6 novembre 2023</t>
  </si>
  <si>
    <t>LES FONTAINES  - LIEUSAINT</t>
  </si>
  <si>
    <t>08:15</t>
  </si>
  <si>
    <t>12:50</t>
  </si>
  <si>
    <t>17:15</t>
  </si>
  <si>
    <t>18:15</t>
  </si>
  <si>
    <t>Ligne : VA01 - LIEUSAINT-VALOGNES</t>
  </si>
  <si>
    <r>
      <t xml:space="preserve">Lieusaint, </t>
    </r>
    <r>
      <rPr>
        <b/>
        <sz val="11"/>
        <color rgb="FFFF0000"/>
        <rFont val="Arial"/>
        <family val="2"/>
      </rPr>
      <t>primaire privé collèges et lycée Valognes</t>
    </r>
  </si>
  <si>
    <t>Ligne : VO05 - BINIVILLE-ST-SAUVEUR-LE-VICOMTE</t>
  </si>
  <si>
    <t>VO05</t>
  </si>
  <si>
    <t>VO05!L1C1</t>
  </si>
  <si>
    <t>A compter du 13 novembre 2023</t>
  </si>
  <si>
    <r>
      <t xml:space="preserve">ZA MARTINVAST - Desserte Etab. </t>
    </r>
    <r>
      <rPr>
        <i/>
        <vertAlign val="superscript"/>
        <sz val="11"/>
        <rFont val="Calibri"/>
        <family val="2"/>
      </rPr>
      <t>(</t>
    </r>
    <r>
      <rPr>
        <b/>
        <i/>
        <vertAlign val="superscript"/>
        <sz val="11"/>
        <rFont val="Calibri"/>
        <family val="2"/>
      </rPr>
      <t>A</t>
    </r>
    <r>
      <rPr>
        <i/>
        <vertAlign val="superscript"/>
        <sz val="11"/>
        <rFont val="Calibri"/>
        <family val="2"/>
      </rPr>
      <t>) Navette 10</t>
    </r>
  </si>
  <si>
    <t>Transporteurs</t>
  </si>
  <si>
    <t>Delcourt</t>
  </si>
  <si>
    <t>Transdev</t>
  </si>
  <si>
    <t>Lot 1 Delcourt</t>
  </si>
  <si>
    <t>Collas</t>
  </si>
  <si>
    <t>Horaires à compter du lundi 18 décembre 2023</t>
  </si>
  <si>
    <t>Ligne : LH04 P-VASTEVILLE-ACQUEVILLE</t>
  </si>
  <si>
    <t>Horaires à compter du 08 janvier 2024</t>
  </si>
  <si>
    <t>LH04A1</t>
  </si>
  <si>
    <t>LH04R1</t>
  </si>
  <si>
    <t>LE VAL ES COCHARD-HAGUE</t>
  </si>
  <si>
    <t>_</t>
  </si>
  <si>
    <t>Retour assuré par le LH08N</t>
  </si>
  <si>
    <t>TOUFRESVILLE-HAGUE</t>
  </si>
  <si>
    <t>Retour assuré par le LH04</t>
  </si>
  <si>
    <t>LE VAL ES COCHARD -VASTEVILLE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</si>
</sst>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0C]General"/>
    <numFmt numFmtId="165" formatCode="h&quot;:&quot;mm;@"/>
    <numFmt numFmtId="166" formatCode="[$-40C]hh&quot;:&quot;mm"/>
    <numFmt numFmtId="167" formatCode="#,##0.00&quot; &quot;[$€-40C];[Red]&quot;-&quot;#,##0.00&quot; &quot;[$€-40C]"/>
    <numFmt numFmtId="168" formatCode="h:mm;@"/>
  </numFmts>
  <fonts count="60" x14ac:knownFonts="1"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26"/>
      <color rgb="FF000000"/>
      <name val="Calibri"/>
      <family val="2"/>
    </font>
    <font>
      <b/>
      <sz val="18"/>
      <color rgb="FF4F81BD"/>
      <name val="Arial"/>
      <family val="2"/>
    </font>
    <font>
      <b/>
      <sz val="20"/>
      <color rgb="FF000000"/>
      <name val="Arial"/>
      <family val="2"/>
    </font>
    <font>
      <b/>
      <sz val="16"/>
      <color rgb="FF000000"/>
      <name val="Arial"/>
      <family val="2"/>
    </font>
    <font>
      <b/>
      <sz val="14"/>
      <color rgb="FF000000"/>
      <name val="Calibri"/>
      <family val="2"/>
    </font>
    <font>
      <b/>
      <i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1"/>
      <name val="Calibri"/>
      <family val="2"/>
    </font>
    <font>
      <vertAlign val="superscript"/>
      <sz val="11"/>
      <name val="Calibri"/>
      <family val="2"/>
    </font>
    <font>
      <b/>
      <vertAlign val="superscript"/>
      <sz val="11"/>
      <name val="Calibri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4"/>
      <name val="Calibri"/>
      <family val="2"/>
    </font>
    <font>
      <b/>
      <i/>
      <sz val="14"/>
      <name val="Arial"/>
      <family val="2"/>
    </font>
    <font>
      <sz val="12"/>
      <name val="Calibri"/>
      <family val="2"/>
    </font>
    <font>
      <sz val="9"/>
      <name val="Calibri"/>
      <family val="2"/>
    </font>
    <font>
      <sz val="8"/>
      <name val="Calibri"/>
      <family val="2"/>
    </font>
    <font>
      <i/>
      <sz val="14"/>
      <name val="Calibri"/>
      <family val="2"/>
    </font>
    <font>
      <sz val="10"/>
      <name val="Calibri"/>
      <family val="2"/>
    </font>
    <font>
      <sz val="16"/>
      <name val="Calibri"/>
      <family val="2"/>
    </font>
    <font>
      <b/>
      <i/>
      <sz val="11"/>
      <name val="Calibri"/>
      <family val="2"/>
    </font>
    <font>
      <strike/>
      <sz val="11"/>
      <name val="Calibri"/>
      <family val="2"/>
    </font>
    <font>
      <i/>
      <sz val="11"/>
      <color rgb="FF000000"/>
      <name val="Arial"/>
      <family val="2"/>
    </font>
    <font>
      <b/>
      <i/>
      <sz val="11"/>
      <color rgb="FFFF0000"/>
      <name val="Arial"/>
      <family val="2"/>
    </font>
    <font>
      <u/>
      <sz val="11"/>
      <color rgb="FF0563C1"/>
      <name val="Arial"/>
      <family val="2"/>
    </font>
    <font>
      <b/>
      <sz val="11"/>
      <color rgb="FFFF0000"/>
      <name val="Arial"/>
      <family val="2"/>
    </font>
    <font>
      <b/>
      <i/>
      <sz val="11"/>
      <color rgb="FFC00000"/>
      <name val="Arial"/>
      <family val="2"/>
    </font>
    <font>
      <i/>
      <sz val="11"/>
      <color rgb="FFC00000"/>
      <name val="Arial"/>
      <family val="2"/>
    </font>
    <font>
      <i/>
      <sz val="11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C00000"/>
      <name val="Arial"/>
      <family val="2"/>
    </font>
    <font>
      <sz val="12"/>
      <color rgb="FF000000"/>
      <name val="Arial"/>
      <family val="2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i/>
      <sz val="11"/>
      <color rgb="FFC00000"/>
      <name val="Calibri"/>
      <family val="2"/>
    </font>
    <font>
      <i/>
      <vertAlign val="superscript"/>
      <sz val="11"/>
      <name val="Calibri"/>
      <family val="2"/>
    </font>
    <font>
      <b/>
      <i/>
      <vertAlign val="superscript"/>
      <sz val="11"/>
      <name val="Calibri"/>
      <family val="2"/>
    </font>
    <font>
      <sz val="18"/>
      <color rgb="FFFF0000"/>
      <name val="Calibri"/>
      <family val="2"/>
    </font>
    <font>
      <sz val="10"/>
      <color rgb="FFC00000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Arial"/>
      <family val="2"/>
    </font>
    <font>
      <sz val="10"/>
      <color rgb="FFFF0000"/>
      <name val="Calibri"/>
      <family val="2"/>
    </font>
    <font>
      <sz val="11"/>
      <color rgb="FFC00000"/>
      <name val="Calibri"/>
      <family val="2"/>
    </font>
    <font>
      <b/>
      <sz val="11"/>
      <color rgb="FFC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FF99"/>
        <bgColor rgb="FFFFFF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0" tint="-0.249977111117893"/>
        <bgColor rgb="FFD9D9D9"/>
      </patternFill>
    </fill>
    <fill>
      <patternFill patternType="solid">
        <fgColor rgb="FFA6A6A6"/>
        <bgColor rgb="FFD9D9D9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BDD7EE"/>
        <bgColor indexed="64"/>
      </patternFill>
    </fill>
  </fills>
  <borders count="8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7" fontId="3" fillId="0" borderId="0" applyBorder="0" applyProtection="0"/>
    <xf numFmtId="0" fontId="38" fillId="0" borderId="0" applyNumberFormat="0" applyFill="0" applyBorder="0" applyAlignment="0" applyProtection="0"/>
  </cellStyleXfs>
  <cellXfs count="599">
    <xf numFmtId="0" fontId="0" fillId="0" borderId="0" xfId="0"/>
    <xf numFmtId="164" fontId="1" fillId="0" borderId="0" xfId="1" applyFont="1" applyFill="1" applyAlignment="1"/>
    <xf numFmtId="164" fontId="7" fillId="0" borderId="0" xfId="1" applyFont="1" applyFill="1" applyAlignment="1">
      <alignment horizontal="center"/>
    </xf>
    <xf numFmtId="164" fontId="9" fillId="0" borderId="0" xfId="1" applyFont="1" applyFill="1" applyAlignment="1">
      <alignment horizontal="center"/>
    </xf>
    <xf numFmtId="164" fontId="10" fillId="0" borderId="0" xfId="1" applyFont="1" applyFill="1" applyAlignment="1">
      <alignment horizontal="right"/>
    </xf>
    <xf numFmtId="164" fontId="11" fillId="0" borderId="0" xfId="1" applyFont="1" applyFill="1" applyAlignment="1"/>
    <xf numFmtId="164" fontId="11" fillId="2" borderId="2" xfId="1" applyFont="1" applyFill="1" applyBorder="1" applyAlignment="1"/>
    <xf numFmtId="164" fontId="11" fillId="3" borderId="2" xfId="1" applyFont="1" applyFill="1" applyBorder="1" applyAlignment="1">
      <alignment horizontal="right"/>
    </xf>
    <xf numFmtId="164" fontId="11" fillId="3" borderId="2" xfId="1" applyFont="1" applyFill="1" applyBorder="1" applyAlignment="1">
      <alignment horizontal="center"/>
    </xf>
    <xf numFmtId="164" fontId="11" fillId="3" borderId="3" xfId="1" applyFont="1" applyFill="1" applyBorder="1" applyAlignment="1">
      <alignment horizontal="center"/>
    </xf>
    <xf numFmtId="164" fontId="11" fillId="2" borderId="4" xfId="1" applyFont="1" applyFill="1" applyBorder="1" applyAlignment="1"/>
    <xf numFmtId="164" fontId="10" fillId="3" borderId="4" xfId="1" applyFont="1" applyFill="1" applyBorder="1" applyAlignment="1">
      <alignment horizontal="center"/>
    </xf>
    <xf numFmtId="164" fontId="10" fillId="3" borderId="5" xfId="1" applyFont="1" applyFill="1" applyBorder="1" applyAlignment="1">
      <alignment horizontal="center"/>
    </xf>
    <xf numFmtId="164" fontId="1" fillId="0" borderId="2" xfId="1" applyFont="1" applyFill="1" applyBorder="1" applyAlignment="1"/>
    <xf numFmtId="164" fontId="1" fillId="0" borderId="3" xfId="1" applyFont="1" applyFill="1" applyBorder="1" applyAlignment="1"/>
    <xf numFmtId="164" fontId="1" fillId="0" borderId="6" xfId="1" applyFont="1" applyFill="1" applyBorder="1" applyAlignment="1">
      <alignment horizontal="center"/>
    </xf>
    <xf numFmtId="164" fontId="1" fillId="0" borderId="4" xfId="1" applyFont="1" applyFill="1" applyBorder="1" applyAlignment="1"/>
    <xf numFmtId="164" fontId="1" fillId="0" borderId="5" xfId="1" applyFont="1" applyFill="1" applyBorder="1" applyAlignment="1"/>
    <xf numFmtId="164" fontId="1" fillId="0" borderId="7" xfId="1" applyFont="1" applyFill="1" applyBorder="1" applyAlignment="1"/>
    <xf numFmtId="164" fontId="1" fillId="0" borderId="8" xfId="1" applyFont="1" applyFill="1" applyBorder="1" applyAlignment="1"/>
    <xf numFmtId="164" fontId="1" fillId="0" borderId="9" xfId="1" applyFont="1" applyFill="1" applyBorder="1" applyAlignment="1">
      <alignment horizontal="center"/>
    </xf>
    <xf numFmtId="164" fontId="1" fillId="0" borderId="8" xfId="1" applyFont="1" applyFill="1" applyBorder="1" applyAlignment="1">
      <alignment horizontal="center"/>
    </xf>
    <xf numFmtId="164" fontId="12" fillId="0" borderId="1" xfId="1" applyFont="1" applyFill="1" applyBorder="1" applyAlignment="1">
      <alignment horizontal="center" vertical="center"/>
    </xf>
    <xf numFmtId="164" fontId="12" fillId="0" borderId="1" xfId="1" applyFont="1" applyFill="1" applyBorder="1" applyAlignment="1"/>
    <xf numFmtId="164" fontId="1" fillId="0" borderId="12" xfId="1" applyFont="1" applyFill="1" applyBorder="1" applyAlignment="1">
      <alignment horizontal="center"/>
    </xf>
    <xf numFmtId="166" fontId="1" fillId="0" borderId="3" xfId="1" applyNumberFormat="1" applyFont="1" applyFill="1" applyBorder="1" applyAlignment="1">
      <alignment horizontal="center"/>
    </xf>
    <xf numFmtId="166" fontId="1" fillId="0" borderId="5" xfId="1" applyNumberFormat="1" applyFont="1" applyFill="1" applyBorder="1" applyAlignment="1">
      <alignment horizontal="center"/>
    </xf>
    <xf numFmtId="166" fontId="12" fillId="0" borderId="1" xfId="1" applyNumberFormat="1" applyFont="1" applyFill="1" applyBorder="1" applyAlignment="1">
      <alignment horizontal="center" vertical="center"/>
    </xf>
    <xf numFmtId="166" fontId="1" fillId="0" borderId="0" xfId="1" applyNumberFormat="1" applyFont="1" applyFill="1" applyAlignment="1">
      <alignment horizontal="center"/>
    </xf>
    <xf numFmtId="166" fontId="1" fillId="0" borderId="10" xfId="1" applyNumberFormat="1" applyFont="1" applyFill="1" applyBorder="1" applyAlignment="1">
      <alignment horizontal="center"/>
    </xf>
    <xf numFmtId="166" fontId="1" fillId="0" borderId="11" xfId="1" applyNumberFormat="1" applyFont="1" applyFill="1" applyBorder="1" applyAlignment="1">
      <alignment horizontal="center"/>
    </xf>
    <xf numFmtId="164" fontId="14" fillId="0" borderId="0" xfId="1" applyFont="1" applyFill="1" applyAlignment="1">
      <alignment horizontal="center" vertical="center"/>
    </xf>
    <xf numFmtId="168" fontId="14" fillId="0" borderId="11" xfId="1" applyNumberFormat="1" applyFont="1" applyFill="1" applyBorder="1" applyAlignment="1">
      <alignment horizontal="center"/>
    </xf>
    <xf numFmtId="164" fontId="14" fillId="0" borderId="0" xfId="1" applyFont="1" applyFill="1" applyAlignment="1"/>
    <xf numFmtId="164" fontId="14" fillId="0" borderId="4" xfId="1" applyFont="1" applyFill="1" applyBorder="1" applyAlignment="1"/>
    <xf numFmtId="164" fontId="14" fillId="0" borderId="5" xfId="1" applyFont="1" applyFill="1" applyBorder="1" applyAlignment="1"/>
    <xf numFmtId="164" fontId="15" fillId="0" borderId="1" xfId="1" applyFont="1" applyFill="1" applyBorder="1" applyAlignment="1"/>
    <xf numFmtId="166" fontId="15" fillId="0" borderId="1" xfId="1" applyNumberFormat="1" applyFont="1" applyFill="1" applyBorder="1" applyAlignment="1">
      <alignment horizontal="center" vertical="center"/>
    </xf>
    <xf numFmtId="166" fontId="15" fillId="0" borderId="8" xfId="1" applyNumberFormat="1" applyFont="1" applyFill="1" applyBorder="1" applyAlignment="1">
      <alignment horizontal="center" vertical="center"/>
    </xf>
    <xf numFmtId="164" fontId="14" fillId="0" borderId="33" xfId="1" applyFont="1" applyFill="1" applyBorder="1" applyAlignment="1"/>
    <xf numFmtId="168" fontId="14" fillId="0" borderId="20" xfId="1" applyNumberFormat="1" applyFont="1" applyFill="1" applyBorder="1" applyAlignment="1">
      <alignment horizontal="center"/>
    </xf>
    <xf numFmtId="164" fontId="14" fillId="0" borderId="3" xfId="1" applyFont="1" applyFill="1" applyBorder="1" applyAlignment="1"/>
    <xf numFmtId="164" fontId="14" fillId="0" borderId="8" xfId="1" applyFont="1" applyFill="1" applyBorder="1" applyAlignment="1"/>
    <xf numFmtId="164" fontId="14" fillId="0" borderId="11" xfId="1" applyFont="1" applyFill="1" applyBorder="1" applyAlignment="1">
      <alignment horizontal="center"/>
    </xf>
    <xf numFmtId="164" fontId="15" fillId="0" borderId="8" xfId="1" applyFont="1" applyFill="1" applyBorder="1" applyAlignment="1"/>
    <xf numFmtId="164" fontId="14" fillId="0" borderId="0" xfId="1" applyFont="1" applyFill="1" applyAlignment="1">
      <alignment horizontal="center"/>
    </xf>
    <xf numFmtId="164" fontId="14" fillId="0" borderId="5" xfId="1" applyFont="1" applyFill="1" applyBorder="1" applyAlignment="1">
      <alignment horizontal="center"/>
    </xf>
    <xf numFmtId="164" fontId="14" fillId="0" borderId="8" xfId="1" applyFont="1" applyFill="1" applyBorder="1" applyAlignment="1">
      <alignment horizontal="center"/>
    </xf>
    <xf numFmtId="166" fontId="14" fillId="0" borderId="10" xfId="1" applyNumberFormat="1" applyFont="1" applyFill="1" applyBorder="1" applyAlignment="1">
      <alignment horizontal="center"/>
    </xf>
    <xf numFmtId="166" fontId="14" fillId="0" borderId="11" xfId="1" applyNumberFormat="1" applyFont="1" applyFill="1" applyBorder="1" applyAlignment="1">
      <alignment horizontal="center"/>
    </xf>
    <xf numFmtId="164" fontId="17" fillId="3" borderId="2" xfId="1" applyFont="1" applyFill="1" applyBorder="1" applyAlignment="1">
      <alignment horizontal="center"/>
    </xf>
    <xf numFmtId="164" fontId="17" fillId="3" borderId="3" xfId="1" applyFont="1" applyFill="1" applyBorder="1" applyAlignment="1">
      <alignment horizontal="center"/>
    </xf>
    <xf numFmtId="164" fontId="18" fillId="3" borderId="4" xfId="1" applyFont="1" applyFill="1" applyBorder="1" applyAlignment="1">
      <alignment horizontal="center"/>
    </xf>
    <xf numFmtId="164" fontId="18" fillId="3" borderId="5" xfId="1" applyFont="1" applyFill="1" applyBorder="1" applyAlignment="1">
      <alignment horizontal="center"/>
    </xf>
    <xf numFmtId="165" fontId="14" fillId="0" borderId="0" xfId="1" applyNumberFormat="1" applyFont="1" applyFill="1" applyAlignment="1">
      <alignment horizontal="center"/>
    </xf>
    <xf numFmtId="165" fontId="14" fillId="0" borderId="5" xfId="1" applyNumberFormat="1" applyFont="1" applyFill="1" applyBorder="1" applyAlignment="1">
      <alignment horizontal="center"/>
    </xf>
    <xf numFmtId="165" fontId="14" fillId="0" borderId="8" xfId="1" applyNumberFormat="1" applyFont="1" applyFill="1" applyBorder="1" applyAlignment="1">
      <alignment horizontal="center"/>
    </xf>
    <xf numFmtId="166" fontId="14" fillId="0" borderId="12" xfId="1" applyNumberFormat="1" applyFont="1" applyFill="1" applyBorder="1" applyAlignment="1">
      <alignment horizontal="center"/>
    </xf>
    <xf numFmtId="164" fontId="19" fillId="0" borderId="4" xfId="1" applyFont="1" applyFill="1" applyBorder="1" applyAlignment="1"/>
    <xf numFmtId="164" fontId="19" fillId="0" borderId="1" xfId="1" applyFont="1" applyFill="1" applyBorder="1" applyAlignment="1">
      <alignment horizontal="center"/>
    </xf>
    <xf numFmtId="164" fontId="19" fillId="0" borderId="0" xfId="1" applyFont="1" applyFill="1" applyAlignment="1"/>
    <xf numFmtId="164" fontId="14" fillId="0" borderId="2" xfId="1" applyFont="1" applyFill="1" applyBorder="1" applyAlignment="1"/>
    <xf numFmtId="164" fontId="14" fillId="0" borderId="7" xfId="1" applyFont="1" applyFill="1" applyBorder="1" applyAlignment="1"/>
    <xf numFmtId="164" fontId="14" fillId="0" borderId="10" xfId="1" applyFont="1" applyFill="1" applyBorder="1" applyAlignment="1">
      <alignment horizontal="center"/>
    </xf>
    <xf numFmtId="164" fontId="15" fillId="0" borderId="7" xfId="1" applyFont="1" applyFill="1" applyBorder="1" applyAlignment="1"/>
    <xf numFmtId="164" fontId="15" fillId="0" borderId="13" xfId="1" applyFont="1" applyFill="1" applyBorder="1" applyAlignment="1"/>
    <xf numFmtId="164" fontId="14" fillId="0" borderId="18" xfId="1" applyFont="1" applyFill="1" applyBorder="1" applyAlignment="1">
      <alignment horizontal="center"/>
    </xf>
    <xf numFmtId="164" fontId="14" fillId="0" borderId="19" xfId="1" applyFont="1" applyFill="1" applyBorder="1" applyAlignment="1">
      <alignment horizontal="center"/>
    </xf>
    <xf numFmtId="164" fontId="14" fillId="0" borderId="46" xfId="1" applyFont="1" applyFill="1" applyBorder="1" applyAlignment="1">
      <alignment horizontal="center"/>
    </xf>
    <xf numFmtId="166" fontId="15" fillId="0" borderId="46" xfId="1" applyNumberFormat="1" applyFont="1" applyFill="1" applyBorder="1" applyAlignment="1">
      <alignment horizontal="center" vertical="center"/>
    </xf>
    <xf numFmtId="164" fontId="15" fillId="0" borderId="47" xfId="1" applyFont="1" applyFill="1" applyBorder="1" applyAlignment="1">
      <alignment horizontal="center" vertical="center"/>
    </xf>
    <xf numFmtId="164" fontId="14" fillId="0" borderId="20" xfId="1" applyFont="1" applyFill="1" applyBorder="1" applyAlignment="1">
      <alignment horizontal="center"/>
    </xf>
    <xf numFmtId="166" fontId="14" fillId="0" borderId="19" xfId="1" applyNumberFormat="1" applyFont="1" applyFill="1" applyBorder="1" applyAlignment="1">
      <alignment horizontal="center"/>
    </xf>
    <xf numFmtId="166" fontId="14" fillId="0" borderId="20" xfId="1" applyNumberFormat="1" applyFont="1" applyFill="1" applyBorder="1" applyAlignment="1">
      <alignment horizontal="center"/>
    </xf>
    <xf numFmtId="166" fontId="14" fillId="0" borderId="18" xfId="1" applyNumberFormat="1" applyFont="1" applyFill="1" applyBorder="1" applyAlignment="1">
      <alignment horizontal="center"/>
    </xf>
    <xf numFmtId="164" fontId="14" fillId="0" borderId="0" xfId="1" applyFont="1" applyFill="1" applyBorder="1" applyAlignment="1"/>
    <xf numFmtId="164" fontId="14" fillId="0" borderId="9" xfId="1" applyFont="1" applyFill="1" applyBorder="1" applyAlignment="1"/>
    <xf numFmtId="164" fontId="14" fillId="0" borderId="4" xfId="1" applyFont="1" applyFill="1" applyBorder="1" applyAlignment="1">
      <alignment horizontal="center"/>
    </xf>
    <xf numFmtId="164" fontId="14" fillId="0" borderId="23" xfId="1" applyFont="1" applyFill="1" applyBorder="1" applyAlignment="1"/>
    <xf numFmtId="168" fontId="14" fillId="0" borderId="18" xfId="1" applyNumberFormat="1" applyFont="1" applyFill="1" applyBorder="1" applyAlignment="1">
      <alignment horizontal="center"/>
    </xf>
    <xf numFmtId="168" fontId="14" fillId="0" borderId="19" xfId="1" applyNumberFormat="1" applyFont="1" applyFill="1" applyBorder="1" applyAlignment="1">
      <alignment horizontal="center"/>
    </xf>
    <xf numFmtId="164" fontId="14" fillId="5" borderId="33" xfId="1" applyFont="1" applyFill="1" applyBorder="1" applyAlignment="1"/>
    <xf numFmtId="164" fontId="14" fillId="5" borderId="19" xfId="1" applyFont="1" applyFill="1" applyBorder="1" applyAlignment="1">
      <alignment horizontal="center"/>
    </xf>
    <xf numFmtId="164" fontId="14" fillId="0" borderId="27" xfId="1" applyFont="1" applyFill="1" applyBorder="1" applyAlignment="1"/>
    <xf numFmtId="164" fontId="17" fillId="0" borderId="18" xfId="1" applyFont="1" applyFill="1" applyBorder="1" applyAlignment="1"/>
    <xf numFmtId="164" fontId="14" fillId="0" borderId="32" xfId="1" applyFont="1" applyFill="1" applyBorder="1" applyAlignment="1"/>
    <xf numFmtId="164" fontId="14" fillId="0" borderId="19" xfId="1" applyFont="1" applyFill="1" applyBorder="1" applyAlignment="1"/>
    <xf numFmtId="164" fontId="14" fillId="5" borderId="19" xfId="1" applyFont="1" applyFill="1" applyBorder="1" applyAlignment="1"/>
    <xf numFmtId="164" fontId="14" fillId="5" borderId="0" xfId="1" applyFont="1" applyFill="1" applyBorder="1" applyAlignment="1"/>
    <xf numFmtId="164" fontId="15" fillId="0" borderId="38" xfId="1" applyFont="1" applyFill="1" applyBorder="1" applyAlignment="1"/>
    <xf numFmtId="164" fontId="15" fillId="0" borderId="40" xfId="1" applyFont="1" applyFill="1" applyBorder="1" applyAlignment="1"/>
    <xf numFmtId="164" fontId="15" fillId="0" borderId="40" xfId="1" applyFont="1" applyFill="1" applyBorder="1" applyAlignment="1">
      <alignment horizontal="center" vertical="center"/>
    </xf>
    <xf numFmtId="164" fontId="15" fillId="0" borderId="41" xfId="1" applyFont="1" applyFill="1" applyBorder="1" applyAlignment="1">
      <alignment horizontal="center" vertical="center"/>
    </xf>
    <xf numFmtId="164" fontId="14" fillId="5" borderId="4" xfId="1" applyFont="1" applyFill="1" applyBorder="1" applyAlignment="1"/>
    <xf numFmtId="164" fontId="14" fillId="5" borderId="5" xfId="1" applyFont="1" applyFill="1" applyBorder="1" applyAlignment="1"/>
    <xf numFmtId="164" fontId="14" fillId="6" borderId="4" xfId="1" applyFont="1" applyFill="1" applyBorder="1" applyAlignment="1"/>
    <xf numFmtId="164" fontId="14" fillId="6" borderId="5" xfId="1" applyFont="1" applyFill="1" applyBorder="1" applyAlignment="1"/>
    <xf numFmtId="164" fontId="14" fillId="0" borderId="20" xfId="1" applyFont="1" applyFill="1" applyBorder="1" applyAlignment="1"/>
    <xf numFmtId="168" fontId="14" fillId="0" borderId="6" xfId="1" applyNumberFormat="1" applyFont="1" applyFill="1" applyBorder="1" applyAlignment="1">
      <alignment horizontal="center"/>
    </xf>
    <xf numFmtId="168" fontId="14" fillId="0" borderId="0" xfId="1" applyNumberFormat="1" applyFont="1" applyFill="1" applyBorder="1" applyAlignment="1">
      <alignment horizontal="center"/>
    </xf>
    <xf numFmtId="164" fontId="15" fillId="0" borderId="1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164" fontId="23" fillId="0" borderId="0" xfId="1" applyFont="1" applyFill="1" applyAlignment="1"/>
    <xf numFmtId="0" fontId="25" fillId="0" borderId="0" xfId="0" applyFont="1"/>
    <xf numFmtId="164" fontId="27" fillId="0" borderId="0" xfId="1" applyFont="1" applyFill="1" applyAlignment="1">
      <alignment horizontal="left"/>
    </xf>
    <xf numFmtId="164" fontId="27" fillId="0" borderId="0" xfId="1" applyFont="1" applyFill="1" applyAlignment="1">
      <alignment horizontal="center"/>
    </xf>
    <xf numFmtId="164" fontId="18" fillId="0" borderId="0" xfId="1" applyFont="1" applyFill="1" applyAlignment="1">
      <alignment horizontal="right"/>
    </xf>
    <xf numFmtId="164" fontId="17" fillId="0" borderId="0" xfId="1" applyFont="1" applyFill="1" applyAlignment="1"/>
    <xf numFmtId="168" fontId="14" fillId="0" borderId="0" xfId="1" applyNumberFormat="1" applyFont="1" applyFill="1" applyAlignment="1">
      <alignment horizontal="center" vertical="center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Border="1" applyAlignment="1">
      <alignment horizontal="center" vertical="center"/>
    </xf>
    <xf numFmtId="164" fontId="17" fillId="2" borderId="2" xfId="1" applyFont="1" applyFill="1" applyBorder="1" applyAlignment="1"/>
    <xf numFmtId="164" fontId="17" fillId="3" borderId="2" xfId="1" applyFont="1" applyFill="1" applyBorder="1" applyAlignment="1">
      <alignment horizontal="right"/>
    </xf>
    <xf numFmtId="164" fontId="17" fillId="2" borderId="4" xfId="1" applyFont="1" applyFill="1" applyBorder="1" applyAlignment="1"/>
    <xf numFmtId="164" fontId="14" fillId="0" borderId="18" xfId="1" applyFont="1" applyFill="1" applyBorder="1" applyAlignment="1"/>
    <xf numFmtId="164" fontId="14" fillId="0" borderId="0" xfId="1" applyFont="1" applyFill="1" applyBorder="1" applyAlignment="1">
      <alignment horizontal="center"/>
    </xf>
    <xf numFmtId="164" fontId="18" fillId="0" borderId="0" xfId="1" applyFont="1" applyFill="1" applyAlignment="1"/>
    <xf numFmtId="168" fontId="15" fillId="0" borderId="16" xfId="1" applyNumberFormat="1" applyFont="1" applyFill="1" applyBorder="1" applyAlignment="1">
      <alignment horizontal="center" vertical="center"/>
    </xf>
    <xf numFmtId="0" fontId="15" fillId="0" borderId="17" xfId="1" applyNumberFormat="1" applyFont="1" applyFill="1" applyBorder="1" applyAlignment="1">
      <alignment horizontal="center" vertical="center"/>
    </xf>
    <xf numFmtId="164" fontId="18" fillId="0" borderId="0" xfId="1" applyFont="1" applyFill="1" applyAlignment="1">
      <alignment horizontal="center"/>
    </xf>
    <xf numFmtId="168" fontId="14" fillId="0" borderId="0" xfId="1" applyNumberFormat="1" applyFont="1" applyFill="1" applyAlignment="1">
      <alignment horizontal="center"/>
    </xf>
    <xf numFmtId="168" fontId="14" fillId="0" borderId="30" xfId="1" applyNumberFormat="1" applyFont="1" applyFill="1" applyBorder="1" applyAlignment="1">
      <alignment horizontal="center"/>
    </xf>
    <xf numFmtId="168" fontId="14" fillId="0" borderId="31" xfId="1" applyNumberFormat="1" applyFont="1" applyFill="1" applyBorder="1" applyAlignment="1">
      <alignment horizontal="center"/>
    </xf>
    <xf numFmtId="168" fontId="14" fillId="0" borderId="35" xfId="1" applyNumberFormat="1" applyFont="1" applyFill="1" applyBorder="1" applyAlignment="1">
      <alignment horizontal="center"/>
    </xf>
    <xf numFmtId="164" fontId="14" fillId="5" borderId="0" xfId="1" applyFont="1" applyFill="1" applyBorder="1" applyAlignment="1">
      <alignment horizontal="center"/>
    </xf>
    <xf numFmtId="168" fontId="14" fillId="0" borderId="0" xfId="1" applyNumberFormat="1" applyFont="1" applyFill="1" applyAlignment="1"/>
    <xf numFmtId="168" fontId="14" fillId="0" borderId="19" xfId="1" applyNumberFormat="1" applyFont="1" applyFill="1" applyBorder="1" applyAlignment="1">
      <alignment horizontal="center" vertical="center"/>
    </xf>
    <xf numFmtId="166" fontId="14" fillId="0" borderId="0" xfId="1" applyNumberFormat="1" applyFont="1" applyFill="1" applyAlignment="1">
      <alignment horizontal="center"/>
    </xf>
    <xf numFmtId="164" fontId="14" fillId="0" borderId="12" xfId="1" applyFont="1" applyFill="1" applyBorder="1" applyAlignment="1">
      <alignment horizontal="center"/>
    </xf>
    <xf numFmtId="166" fontId="14" fillId="0" borderId="3" xfId="1" applyNumberFormat="1" applyFont="1" applyFill="1" applyBorder="1" applyAlignment="1">
      <alignment horizontal="center"/>
    </xf>
    <xf numFmtId="166" fontId="14" fillId="0" borderId="5" xfId="1" applyNumberFormat="1" applyFont="1" applyFill="1" applyBorder="1" applyAlignment="1">
      <alignment horizontal="center"/>
    </xf>
    <xf numFmtId="166" fontId="14" fillId="0" borderId="9" xfId="1" applyNumberFormat="1" applyFont="1" applyFill="1" applyBorder="1" applyAlignment="1">
      <alignment horizontal="center"/>
    </xf>
    <xf numFmtId="166" fontId="14" fillId="0" borderId="8" xfId="1" applyNumberFormat="1" applyFont="1" applyFill="1" applyBorder="1" applyAlignment="1">
      <alignment horizontal="center"/>
    </xf>
    <xf numFmtId="164" fontId="16" fillId="0" borderId="0" xfId="1" applyFont="1" applyFill="1" applyAlignment="1"/>
    <xf numFmtId="164" fontId="26" fillId="0" borderId="0" xfId="1" applyFont="1" applyFill="1" applyAlignment="1"/>
    <xf numFmtId="164" fontId="22" fillId="0" borderId="0" xfId="1" applyFont="1" applyFill="1" applyAlignment="1"/>
    <xf numFmtId="164" fontId="18" fillId="3" borderId="3" xfId="1" applyFont="1" applyFill="1" applyBorder="1" applyAlignment="1">
      <alignment horizontal="center"/>
    </xf>
    <xf numFmtId="164" fontId="15" fillId="0" borderId="0" xfId="1" applyFont="1" applyFill="1" applyAlignment="1">
      <alignment horizontal="center" vertical="center"/>
    </xf>
    <xf numFmtId="164" fontId="15" fillId="0" borderId="0" xfId="1" applyFont="1" applyFill="1" applyAlignment="1"/>
    <xf numFmtId="164" fontId="14" fillId="0" borderId="3" xfId="1" applyFont="1" applyFill="1" applyBorder="1" applyAlignment="1">
      <alignment horizontal="center"/>
    </xf>
    <xf numFmtId="164" fontId="18" fillId="3" borderId="8" xfId="1" applyFont="1" applyFill="1" applyBorder="1" applyAlignment="1">
      <alignment horizontal="center"/>
    </xf>
    <xf numFmtId="164" fontId="17" fillId="3" borderId="18" xfId="1" applyFont="1" applyFill="1" applyBorder="1" applyAlignment="1">
      <alignment horizontal="center"/>
    </xf>
    <xf numFmtId="165" fontId="14" fillId="0" borderId="0" xfId="1" applyNumberFormat="1" applyFont="1" applyFill="1" applyAlignment="1">
      <alignment horizontal="center" vertical="center"/>
    </xf>
    <xf numFmtId="164" fontId="18" fillId="3" borderId="19" xfId="1" applyFont="1" applyFill="1" applyBorder="1" applyAlignment="1">
      <alignment horizontal="center"/>
    </xf>
    <xf numFmtId="164" fontId="15" fillId="0" borderId="21" xfId="1" applyFont="1" applyFill="1" applyBorder="1" applyAlignment="1"/>
    <xf numFmtId="164" fontId="17" fillId="3" borderId="23" xfId="1" applyFont="1" applyFill="1" applyBorder="1" applyAlignment="1">
      <alignment horizontal="right"/>
    </xf>
    <xf numFmtId="164" fontId="17" fillId="3" borderId="24" xfId="1" applyFont="1" applyFill="1" applyBorder="1" applyAlignment="1">
      <alignment horizontal="center"/>
    </xf>
    <xf numFmtId="164" fontId="17" fillId="3" borderId="25" xfId="1" applyFont="1" applyFill="1" applyBorder="1" applyAlignment="1">
      <alignment horizontal="center"/>
    </xf>
    <xf numFmtId="164" fontId="17" fillId="3" borderId="26" xfId="1" applyFont="1" applyFill="1" applyBorder="1" applyAlignment="1">
      <alignment horizontal="center"/>
    </xf>
    <xf numFmtId="164" fontId="17" fillId="2" borderId="27" xfId="1" applyFont="1" applyFill="1" applyBorder="1" applyAlignment="1"/>
    <xf numFmtId="164" fontId="18" fillId="3" borderId="28" xfId="1" applyFont="1" applyFill="1" applyBorder="1" applyAlignment="1">
      <alignment horizontal="center"/>
    </xf>
    <xf numFmtId="164" fontId="18" fillId="3" borderId="29" xfId="1" applyFont="1" applyFill="1" applyBorder="1" applyAlignment="1">
      <alignment horizontal="center"/>
    </xf>
    <xf numFmtId="164" fontId="14" fillId="0" borderId="6" xfId="1" applyFont="1" applyFill="1" applyBorder="1" applyAlignment="1">
      <alignment horizontal="center"/>
    </xf>
    <xf numFmtId="164" fontId="14" fillId="0" borderId="9" xfId="1" applyFont="1" applyFill="1" applyBorder="1" applyAlignment="1">
      <alignment horizontal="center"/>
    </xf>
    <xf numFmtId="164" fontId="17" fillId="2" borderId="7" xfId="1" applyFont="1" applyFill="1" applyBorder="1" applyAlignment="1"/>
    <xf numFmtId="165" fontId="14" fillId="0" borderId="0" xfId="1" applyNumberFormat="1" applyFont="1" applyFill="1" applyAlignment="1"/>
    <xf numFmtId="0" fontId="14" fillId="0" borderId="0" xfId="1" applyNumberFormat="1" applyFont="1" applyFill="1" applyAlignment="1"/>
    <xf numFmtId="164" fontId="17" fillId="3" borderId="3" xfId="1" applyFont="1" applyFill="1" applyBorder="1" applyAlignment="1">
      <alignment horizontal="right"/>
    </xf>
    <xf numFmtId="164" fontId="17" fillId="2" borderId="8" xfId="1" applyFont="1" applyFill="1" applyBorder="1" applyAlignment="1"/>
    <xf numFmtId="164" fontId="18" fillId="3" borderId="7" xfId="1" applyFont="1" applyFill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4" fillId="0" borderId="43" xfId="1" applyFont="1" applyFill="1" applyBorder="1" applyAlignment="1"/>
    <xf numFmtId="164" fontId="14" fillId="0" borderId="30" xfId="1" applyFont="1" applyFill="1" applyBorder="1" applyAlignment="1">
      <alignment horizontal="center"/>
    </xf>
    <xf numFmtId="164" fontId="14" fillId="0" borderId="44" xfId="1" applyFont="1" applyFill="1" applyBorder="1" applyAlignment="1"/>
    <xf numFmtId="164" fontId="14" fillId="0" borderId="31" xfId="1" applyFont="1" applyFill="1" applyBorder="1" applyAlignment="1">
      <alignment horizontal="center"/>
    </xf>
    <xf numFmtId="164" fontId="14" fillId="0" borderId="45" xfId="1" applyFont="1" applyFill="1" applyBorder="1" applyAlignment="1"/>
    <xf numFmtId="164" fontId="14" fillId="0" borderId="35" xfId="1" applyFont="1" applyFill="1" applyBorder="1" applyAlignment="1">
      <alignment horizontal="center"/>
    </xf>
    <xf numFmtId="164" fontId="14" fillId="0" borderId="1" xfId="1" applyFont="1" applyFill="1" applyBorder="1" applyAlignment="1">
      <alignment horizontal="center"/>
    </xf>
    <xf numFmtId="164" fontId="17" fillId="2" borderId="23" xfId="1" applyFont="1" applyFill="1" applyBorder="1" applyAlignment="1"/>
    <xf numFmtId="164" fontId="17" fillId="3" borderId="25" xfId="1" applyFont="1" applyFill="1" applyBorder="1" applyAlignment="1">
      <alignment horizontal="right"/>
    </xf>
    <xf numFmtId="164" fontId="17" fillId="2" borderId="28" xfId="1" applyFont="1" applyFill="1" applyBorder="1" applyAlignment="1"/>
    <xf numFmtId="164" fontId="17" fillId="3" borderId="18" xfId="1" applyFont="1" applyFill="1" applyBorder="1" applyAlignment="1">
      <alignment horizontal="right"/>
    </xf>
    <xf numFmtId="164" fontId="17" fillId="2" borderId="20" xfId="1" applyFont="1" applyFill="1" applyBorder="1" applyAlignment="1"/>
    <xf numFmtId="164" fontId="18" fillId="3" borderId="20" xfId="1" applyFont="1" applyFill="1" applyBorder="1" applyAlignment="1">
      <alignment horizontal="center"/>
    </xf>
    <xf numFmtId="164" fontId="15" fillId="0" borderId="19" xfId="1" applyFont="1" applyFill="1" applyBorder="1" applyAlignment="1"/>
    <xf numFmtId="164" fontId="24" fillId="0" borderId="0" xfId="1" applyFont="1" applyFill="1" applyAlignment="1">
      <alignment vertical="center"/>
    </xf>
    <xf numFmtId="164" fontId="17" fillId="0" borderId="0" xfId="1" applyFont="1" applyFill="1" applyBorder="1" applyAlignment="1"/>
    <xf numFmtId="164" fontId="18" fillId="0" borderId="0" xfId="1" applyFont="1" applyFill="1" applyBorder="1" applyAlignment="1">
      <alignment horizontal="right"/>
    </xf>
    <xf numFmtId="164" fontId="18" fillId="0" borderId="0" xfId="1" applyFont="1" applyFill="1" applyBorder="1" applyAlignment="1">
      <alignment horizontal="center"/>
    </xf>
    <xf numFmtId="164" fontId="29" fillId="0" borderId="0" xfId="1" applyFont="1" applyFill="1" applyAlignment="1">
      <alignment horizontal="center" wrapText="1"/>
    </xf>
    <xf numFmtId="164" fontId="14" fillId="11" borderId="23" xfId="1" applyFont="1" applyFill="1" applyBorder="1" applyAlignment="1"/>
    <xf numFmtId="164" fontId="15" fillId="10" borderId="23" xfId="1" applyFont="1" applyFill="1" applyBorder="1" applyAlignment="1"/>
    <xf numFmtId="164" fontId="30" fillId="0" borderId="0" xfId="1" applyFont="1" applyFill="1" applyAlignment="1">
      <alignment horizontal="center"/>
    </xf>
    <xf numFmtId="164" fontId="17" fillId="2" borderId="3" xfId="1" applyFont="1" applyFill="1" applyBorder="1" applyAlignment="1"/>
    <xf numFmtId="164" fontId="17" fillId="3" borderId="6" xfId="1" applyFont="1" applyFill="1" applyBorder="1" applyAlignment="1">
      <alignment horizontal="right"/>
    </xf>
    <xf numFmtId="164" fontId="17" fillId="2" borderId="0" xfId="1" applyFont="1" applyFill="1" applyAlignment="1"/>
    <xf numFmtId="168" fontId="14" fillId="0" borderId="18" xfId="1" applyNumberFormat="1" applyFont="1" applyFill="1" applyBorder="1" applyAlignment="1">
      <alignment horizontal="center" vertical="center"/>
    </xf>
    <xf numFmtId="168" fontId="14" fillId="0" borderId="33" xfId="1" applyNumberFormat="1" applyFont="1" applyFill="1" applyBorder="1" applyAlignment="1">
      <alignment horizontal="center"/>
    </xf>
    <xf numFmtId="164" fontId="14" fillId="7" borderId="0" xfId="1" applyFont="1" applyFill="1" applyBorder="1" applyAlignment="1"/>
    <xf numFmtId="164" fontId="31" fillId="0" borderId="0" xfId="1" applyFont="1" applyFill="1" applyAlignment="1"/>
    <xf numFmtId="0" fontId="14" fillId="0" borderId="0" xfId="1" applyNumberFormat="1" applyFont="1" applyFill="1" applyAlignment="1">
      <alignment horizontal="center"/>
    </xf>
    <xf numFmtId="0" fontId="15" fillId="0" borderId="0" xfId="1" applyNumberFormat="1" applyFont="1" applyFill="1" applyAlignment="1">
      <alignment horizontal="center" vertical="center"/>
    </xf>
    <xf numFmtId="165" fontId="15" fillId="0" borderId="0" xfId="1" applyNumberFormat="1" applyFont="1" applyFill="1" applyAlignment="1">
      <alignment horizontal="center" vertical="center"/>
    </xf>
    <xf numFmtId="165" fontId="14" fillId="0" borderId="19" xfId="1" applyNumberFormat="1" applyFont="1" applyFill="1" applyBorder="1" applyAlignment="1">
      <alignment horizontal="center"/>
    </xf>
    <xf numFmtId="164" fontId="14" fillId="8" borderId="0" xfId="1" applyFont="1" applyFill="1" applyBorder="1" applyAlignment="1"/>
    <xf numFmtId="164" fontId="14" fillId="7" borderId="2" xfId="1" applyFont="1" applyFill="1" applyBorder="1" applyAlignment="1"/>
    <xf numFmtId="164" fontId="15" fillId="8" borderId="0" xfId="1" applyFont="1" applyFill="1" applyBorder="1" applyAlignment="1"/>
    <xf numFmtId="165" fontId="14" fillId="0" borderId="20" xfId="1" applyNumberFormat="1" applyFont="1" applyFill="1" applyBorder="1" applyAlignment="1">
      <alignment horizontal="center"/>
    </xf>
    <xf numFmtId="164" fontId="15" fillId="0" borderId="33" xfId="1" applyFont="1" applyFill="1" applyBorder="1" applyAlignment="1"/>
    <xf numFmtId="165" fontId="14" fillId="0" borderId="11" xfId="1" applyNumberFormat="1" applyFont="1" applyFill="1" applyBorder="1" applyAlignment="1">
      <alignment horizontal="center"/>
    </xf>
    <xf numFmtId="165" fontId="15" fillId="0" borderId="12" xfId="1" applyNumberFormat="1" applyFont="1" applyFill="1" applyBorder="1" applyAlignment="1">
      <alignment horizontal="center"/>
    </xf>
    <xf numFmtId="164" fontId="17" fillId="2" borderId="18" xfId="1" applyFont="1" applyFill="1" applyBorder="1" applyAlignment="1"/>
    <xf numFmtId="164" fontId="17" fillId="2" borderId="0" xfId="1" applyFont="1" applyFill="1" applyBorder="1" applyAlignment="1"/>
    <xf numFmtId="168" fontId="18" fillId="0" borderId="32" xfId="1" applyNumberFormat="1" applyFont="1" applyFill="1" applyBorder="1" applyAlignment="1">
      <alignment horizontal="center" vertical="center"/>
    </xf>
    <xf numFmtId="168" fontId="18" fillId="0" borderId="18" xfId="1" applyNumberFormat="1" applyFont="1" applyFill="1" applyBorder="1" applyAlignment="1">
      <alignment horizontal="center" vertical="center"/>
    </xf>
    <xf numFmtId="168" fontId="14" fillId="0" borderId="0" xfId="1" applyNumberFormat="1" applyFont="1" applyFill="1" applyBorder="1" applyAlignment="1">
      <alignment horizontal="center" vertical="center"/>
    </xf>
    <xf numFmtId="164" fontId="14" fillId="0" borderId="34" xfId="1" applyFont="1" applyFill="1" applyBorder="1" applyAlignment="1">
      <alignment horizontal="center"/>
    </xf>
    <xf numFmtId="168" fontId="14" fillId="0" borderId="23" xfId="1" applyNumberFormat="1" applyFont="1" applyFill="1" applyBorder="1" applyAlignment="1">
      <alignment horizontal="center"/>
    </xf>
    <xf numFmtId="164" fontId="17" fillId="0" borderId="33" xfId="1" applyFont="1" applyFill="1" applyBorder="1" applyAlignment="1"/>
    <xf numFmtId="164" fontId="19" fillId="0" borderId="0" xfId="1" applyFont="1" applyFill="1" applyAlignment="1">
      <alignment horizontal="center" vertical="center"/>
    </xf>
    <xf numFmtId="168" fontId="19" fillId="0" borderId="0" xfId="1" applyNumberFormat="1" applyFont="1" applyFill="1" applyAlignment="1">
      <alignment horizontal="center" vertical="center"/>
    </xf>
    <xf numFmtId="164" fontId="15" fillId="0" borderId="12" xfId="1" applyFont="1" applyFill="1" applyBorder="1" applyAlignment="1"/>
    <xf numFmtId="164" fontId="15" fillId="0" borderId="14" xfId="1" applyFont="1" applyFill="1" applyBorder="1" applyAlignment="1"/>
    <xf numFmtId="164" fontId="17" fillId="3" borderId="23" xfId="1" applyFont="1" applyFill="1" applyBorder="1" applyAlignment="1">
      <alignment horizontal="center"/>
    </xf>
    <xf numFmtId="164" fontId="18" fillId="3" borderId="33" xfId="1" applyFont="1" applyFill="1" applyBorder="1" applyAlignment="1">
      <alignment horizontal="center"/>
    </xf>
    <xf numFmtId="164" fontId="19" fillId="0" borderId="0" xfId="1" applyFont="1" applyFill="1" applyBorder="1" applyAlignment="1"/>
    <xf numFmtId="164" fontId="19" fillId="0" borderId="0" xfId="1" applyFont="1" applyFill="1" applyBorder="1" applyAlignment="1">
      <alignment horizontal="center"/>
    </xf>
    <xf numFmtId="164" fontId="19" fillId="0" borderId="0" xfId="1" applyFont="1" applyFill="1" applyBorder="1" applyAlignment="1">
      <alignment horizontal="center" vertical="center"/>
    </xf>
    <xf numFmtId="168" fontId="19" fillId="0" borderId="0" xfId="1" applyNumberFormat="1" applyFont="1" applyFill="1" applyBorder="1" applyAlignment="1">
      <alignment horizontal="center" vertical="center"/>
    </xf>
    <xf numFmtId="168" fontId="19" fillId="0" borderId="0" xfId="1" applyNumberFormat="1" applyFont="1" applyFill="1" applyAlignment="1">
      <alignment horizontal="center"/>
    </xf>
    <xf numFmtId="164" fontId="19" fillId="0" borderId="0" xfId="1" applyFont="1" applyFill="1" applyAlignment="1">
      <alignment horizontal="center"/>
    </xf>
    <xf numFmtId="164" fontId="18" fillId="3" borderId="11" xfId="1" applyFont="1" applyFill="1" applyBorder="1" applyAlignment="1">
      <alignment horizontal="center"/>
    </xf>
    <xf numFmtId="164" fontId="15" fillId="9" borderId="19" xfId="1" applyFont="1" applyFill="1" applyBorder="1" applyAlignment="1"/>
    <xf numFmtId="164" fontId="14" fillId="9" borderId="0" xfId="1" applyFont="1" applyFill="1" applyBorder="1" applyAlignment="1"/>
    <xf numFmtId="164" fontId="17" fillId="2" borderId="36" xfId="1" applyFont="1" applyFill="1" applyBorder="1" applyAlignment="1"/>
    <xf numFmtId="164" fontId="18" fillId="3" borderId="36" xfId="1" applyFont="1" applyFill="1" applyBorder="1" applyAlignment="1">
      <alignment horizontal="center"/>
    </xf>
    <xf numFmtId="164" fontId="15" fillId="8" borderId="19" xfId="1" applyFont="1" applyFill="1" applyBorder="1" applyAlignment="1"/>
    <xf numFmtId="164" fontId="14" fillId="7" borderId="4" xfId="1" applyFont="1" applyFill="1" applyBorder="1" applyAlignment="1"/>
    <xf numFmtId="164" fontId="14" fillId="0" borderId="10" xfId="1" applyFont="1" applyFill="1" applyBorder="1" applyAlignment="1"/>
    <xf numFmtId="164" fontId="14" fillId="0" borderId="11" xfId="1" applyFont="1" applyFill="1" applyBorder="1" applyAlignment="1"/>
    <xf numFmtId="164" fontId="14" fillId="0" borderId="12" xfId="1" applyFont="1" applyFill="1" applyBorder="1" applyAlignment="1"/>
    <xf numFmtId="164" fontId="14" fillId="0" borderId="0" xfId="1" quotePrefix="1" applyFont="1" applyFill="1" applyAlignment="1">
      <alignment horizontal="center" vertical="center"/>
    </xf>
    <xf numFmtId="168" fontId="14" fillId="0" borderId="4" xfId="1" applyNumberFormat="1" applyFont="1" applyFill="1" applyBorder="1" applyAlignment="1">
      <alignment horizontal="center"/>
    </xf>
    <xf numFmtId="168" fontId="14" fillId="0" borderId="5" xfId="1" applyNumberFormat="1" applyFont="1" applyFill="1" applyBorder="1" applyAlignment="1">
      <alignment horizontal="center"/>
    </xf>
    <xf numFmtId="164" fontId="14" fillId="4" borderId="4" xfId="1" applyFont="1" applyFill="1" applyBorder="1" applyAlignment="1"/>
    <xf numFmtId="164" fontId="14" fillId="4" borderId="5" xfId="1" applyFont="1" applyFill="1" applyBorder="1" applyAlignment="1"/>
    <xf numFmtId="164" fontId="14" fillId="4" borderId="19" xfId="1" applyFont="1" applyFill="1" applyBorder="1" applyAlignment="1"/>
    <xf numFmtId="168" fontId="15" fillId="0" borderId="1" xfId="1" applyNumberFormat="1" applyFont="1" applyFill="1" applyBorder="1" applyAlignment="1">
      <alignment horizontal="center" vertical="center"/>
    </xf>
    <xf numFmtId="164" fontId="14" fillId="0" borderId="4" xfId="1" applyFont="1" applyFill="1" applyBorder="1" applyAlignment="1">
      <alignment horizontal="left"/>
    </xf>
    <xf numFmtId="164" fontId="14" fillId="0" borderId="5" xfId="1" applyFont="1" applyFill="1" applyBorder="1" applyAlignment="1">
      <alignment horizontal="left"/>
    </xf>
    <xf numFmtId="168" fontId="14" fillId="0" borderId="10" xfId="1" applyNumberFormat="1" applyFont="1" applyFill="1" applyBorder="1" applyAlignment="1">
      <alignment horizontal="center"/>
    </xf>
    <xf numFmtId="164" fontId="28" fillId="0" borderId="33" xfId="1" applyFont="1" applyFill="1" applyBorder="1" applyAlignment="1"/>
    <xf numFmtId="164" fontId="13" fillId="0" borderId="0" xfId="1" applyFont="1" applyFill="1" applyAlignment="1"/>
    <xf numFmtId="164" fontId="15" fillId="0" borderId="1" xfId="1" applyFont="1" applyFill="1" applyBorder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164" fontId="15" fillId="0" borderId="8" xfId="1" applyFont="1" applyFill="1" applyBorder="1" applyAlignment="1">
      <alignment horizontal="center" vertical="center"/>
    </xf>
    <xf numFmtId="164" fontId="15" fillId="0" borderId="1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168" fontId="14" fillId="5" borderId="19" xfId="1" applyNumberFormat="1" applyFont="1" applyFill="1" applyBorder="1" applyAlignment="1">
      <alignment horizontal="center"/>
    </xf>
    <xf numFmtId="168" fontId="14" fillId="5" borderId="33" xfId="1" applyNumberFormat="1" applyFont="1" applyFill="1" applyBorder="1" applyAlignment="1">
      <alignment horizontal="center"/>
    </xf>
    <xf numFmtId="168" fontId="15" fillId="0" borderId="8" xfId="1" applyNumberFormat="1" applyFont="1" applyFill="1" applyBorder="1" applyAlignment="1">
      <alignment horizontal="center" vertical="center"/>
    </xf>
    <xf numFmtId="168" fontId="14" fillId="5" borderId="0" xfId="1" applyNumberFormat="1" applyFont="1" applyFill="1" applyBorder="1" applyAlignment="1">
      <alignment horizontal="center"/>
    </xf>
    <xf numFmtId="165" fontId="15" fillId="8" borderId="19" xfId="1" applyNumberFormat="1" applyFont="1" applyFill="1" applyBorder="1" applyAlignment="1">
      <alignment horizontal="center"/>
    </xf>
    <xf numFmtId="165" fontId="15" fillId="0" borderId="8" xfId="1" applyNumberFormat="1" applyFont="1" applyFill="1" applyBorder="1" applyAlignment="1">
      <alignment horizontal="center" vertical="center"/>
    </xf>
    <xf numFmtId="165" fontId="14" fillId="0" borderId="18" xfId="1" applyNumberFormat="1" applyFont="1" applyFill="1" applyBorder="1" applyAlignment="1">
      <alignment horizontal="center"/>
    </xf>
    <xf numFmtId="164" fontId="17" fillId="2" borderId="43" xfId="1" applyFont="1" applyFill="1" applyBorder="1" applyAlignment="1"/>
    <xf numFmtId="164" fontId="17" fillId="2" borderId="45" xfId="1" applyFont="1" applyFill="1" applyBorder="1" applyAlignment="1"/>
    <xf numFmtId="168" fontId="14" fillId="8" borderId="19" xfId="1" applyNumberFormat="1" applyFont="1" applyFill="1" applyBorder="1" applyAlignment="1">
      <alignment horizontal="center"/>
    </xf>
    <xf numFmtId="168" fontId="15" fillId="0" borderId="22" xfId="1" applyNumberFormat="1" applyFont="1" applyFill="1" applyBorder="1" applyAlignment="1">
      <alignment horizontal="center" vertical="center"/>
    </xf>
    <xf numFmtId="165" fontId="14" fillId="9" borderId="19" xfId="1" applyNumberFormat="1" applyFont="1" applyFill="1" applyBorder="1" applyAlignment="1">
      <alignment horizontal="center"/>
    </xf>
    <xf numFmtId="165" fontId="14" fillId="8" borderId="19" xfId="1" applyNumberFormat="1" applyFont="1" applyFill="1" applyBorder="1" applyAlignment="1">
      <alignment horizontal="center"/>
    </xf>
    <xf numFmtId="165" fontId="15" fillId="0" borderId="22" xfId="1" applyNumberFormat="1" applyFont="1" applyFill="1" applyBorder="1" applyAlignment="1">
      <alignment horizontal="center" vertical="center"/>
    </xf>
    <xf numFmtId="164" fontId="17" fillId="3" borderId="32" xfId="1" applyFont="1" applyFill="1" applyBorder="1" applyAlignment="1">
      <alignment horizontal="right"/>
    </xf>
    <xf numFmtId="164" fontId="17" fillId="2" borderId="34" xfId="1" applyFont="1" applyFill="1" applyBorder="1" applyAlignment="1"/>
    <xf numFmtId="164" fontId="18" fillId="3" borderId="27" xfId="1" applyFont="1" applyFill="1" applyBorder="1" applyAlignment="1">
      <alignment horizontal="center"/>
    </xf>
    <xf numFmtId="168" fontId="14" fillId="11" borderId="18" xfId="1" applyNumberFormat="1" applyFont="1" applyFill="1" applyBorder="1" applyAlignment="1">
      <alignment horizontal="center"/>
    </xf>
    <xf numFmtId="164" fontId="15" fillId="10" borderId="19" xfId="1" applyFont="1" applyFill="1" applyBorder="1" applyAlignment="1"/>
    <xf numFmtId="168" fontId="15" fillId="0" borderId="38" xfId="1" applyNumberFormat="1" applyFont="1" applyFill="1" applyBorder="1" applyAlignment="1">
      <alignment horizontal="center" vertical="center"/>
    </xf>
    <xf numFmtId="164" fontId="14" fillId="0" borderId="25" xfId="1" applyFont="1" applyFill="1" applyBorder="1" applyAlignment="1"/>
    <xf numFmtId="164" fontId="14" fillId="5" borderId="27" xfId="1" applyFont="1" applyFill="1" applyBorder="1" applyAlignment="1"/>
    <xf numFmtId="164" fontId="14" fillId="5" borderId="28" xfId="1" applyFont="1" applyFill="1" applyBorder="1" applyAlignment="1"/>
    <xf numFmtId="168" fontId="14" fillId="5" borderId="20" xfId="1" applyNumberFormat="1" applyFont="1" applyFill="1" applyBorder="1" applyAlignment="1">
      <alignment horizontal="center"/>
    </xf>
    <xf numFmtId="168" fontId="14" fillId="5" borderId="31" xfId="1" applyNumberFormat="1" applyFont="1" applyFill="1" applyBorder="1" applyAlignment="1">
      <alignment horizontal="center"/>
    </xf>
    <xf numFmtId="166" fontId="15" fillId="0" borderId="20" xfId="1" applyNumberFormat="1" applyFont="1" applyFill="1" applyBorder="1" applyAlignment="1">
      <alignment horizontal="center" vertical="center"/>
    </xf>
    <xf numFmtId="168" fontId="32" fillId="0" borderId="33" xfId="1" applyNumberFormat="1" applyFont="1" applyFill="1" applyBorder="1" applyAlignment="1">
      <alignment horizontal="center"/>
    </xf>
    <xf numFmtId="168" fontId="32" fillId="0" borderId="19" xfId="1" applyNumberFormat="1" applyFont="1" applyFill="1" applyBorder="1" applyAlignment="1">
      <alignment horizontal="center"/>
    </xf>
    <xf numFmtId="164" fontId="16" fillId="0" borderId="0" xfId="1" applyFont="1" applyFill="1" applyAlignment="1">
      <alignment vertical="center"/>
    </xf>
    <xf numFmtId="164" fontId="15" fillId="8" borderId="18" xfId="1" applyFont="1" applyFill="1" applyBorder="1" applyAlignment="1"/>
    <xf numFmtId="164" fontId="15" fillId="0" borderId="51" xfId="1" applyFont="1" applyFill="1" applyBorder="1" applyAlignment="1"/>
    <xf numFmtId="166" fontId="15" fillId="0" borderId="51" xfId="1" applyNumberFormat="1" applyFont="1" applyFill="1" applyBorder="1" applyAlignment="1">
      <alignment horizontal="center" vertical="center"/>
    </xf>
    <xf numFmtId="166" fontId="15" fillId="0" borderId="52" xfId="1" applyNumberFormat="1" applyFont="1" applyFill="1" applyBorder="1" applyAlignment="1">
      <alignment horizontal="center" vertical="center"/>
    </xf>
    <xf numFmtId="164" fontId="15" fillId="0" borderId="28" xfId="1" applyFont="1" applyFill="1" applyBorder="1" applyAlignment="1">
      <alignment horizontal="center" vertical="center"/>
    </xf>
    <xf numFmtId="168" fontId="23" fillId="0" borderId="18" xfId="1" applyNumberFormat="1" applyFont="1" applyFill="1" applyBorder="1" applyAlignment="1">
      <alignment horizontal="center"/>
    </xf>
    <xf numFmtId="164" fontId="26" fillId="0" borderId="0" xfId="1" applyFont="1" applyFill="1" applyAlignment="1">
      <alignment wrapText="1"/>
    </xf>
    <xf numFmtId="164" fontId="17" fillId="3" borderId="24" xfId="1" applyFont="1" applyFill="1" applyBorder="1" applyAlignment="1">
      <alignment horizontal="right"/>
    </xf>
    <xf numFmtId="164" fontId="15" fillId="8" borderId="33" xfId="1" applyFont="1" applyFill="1" applyBorder="1" applyAlignment="1"/>
    <xf numFmtId="164" fontId="14" fillId="0" borderId="53" xfId="1" applyFont="1" applyFill="1" applyBorder="1" applyAlignment="1"/>
    <xf numFmtId="165" fontId="15" fillId="0" borderId="50" xfId="1" applyNumberFormat="1" applyFont="1" applyFill="1" applyBorder="1" applyAlignment="1">
      <alignment horizontal="center" vertical="center"/>
    </xf>
    <xf numFmtId="164" fontId="14" fillId="7" borderId="33" xfId="1" applyFont="1" applyFill="1" applyBorder="1" applyAlignment="1"/>
    <xf numFmtId="164" fontId="14" fillId="8" borderId="33" xfId="1" applyFont="1" applyFill="1" applyBorder="1" applyAlignment="1"/>
    <xf numFmtId="164" fontId="15" fillId="0" borderId="36" xfId="1" applyFont="1" applyFill="1" applyBorder="1" applyAlignment="1"/>
    <xf numFmtId="164" fontId="15" fillId="0" borderId="36" xfId="1" applyFont="1" applyFill="1" applyBorder="1" applyAlignment="1">
      <alignment horizontal="center" vertical="center"/>
    </xf>
    <xf numFmtId="164" fontId="15" fillId="0" borderId="29" xfId="1" applyFont="1" applyFill="1" applyBorder="1" applyAlignment="1">
      <alignment horizontal="center" vertical="center"/>
    </xf>
    <xf numFmtId="164" fontId="15" fillId="0" borderId="55" xfId="1" applyFont="1" applyFill="1" applyBorder="1" applyAlignment="1"/>
    <xf numFmtId="164" fontId="15" fillId="0" borderId="57" xfId="1" applyFont="1" applyFill="1" applyBorder="1" applyAlignment="1"/>
    <xf numFmtId="164" fontId="17" fillId="2" borderId="33" xfId="1" applyFont="1" applyFill="1" applyBorder="1" applyAlignment="1"/>
    <xf numFmtId="164" fontId="17" fillId="3" borderId="30" xfId="1" applyFont="1" applyFill="1" applyBorder="1" applyAlignment="1">
      <alignment horizontal="center"/>
    </xf>
    <xf numFmtId="164" fontId="18" fillId="3" borderId="35" xfId="1" applyFont="1" applyFill="1" applyBorder="1" applyAlignment="1">
      <alignment horizontal="center"/>
    </xf>
    <xf numFmtId="164" fontId="15" fillId="0" borderId="8" xfId="1" applyFont="1" applyFill="1" applyBorder="1" applyAlignment="1">
      <alignment horizontal="center" vertical="center"/>
    </xf>
    <xf numFmtId="164" fontId="15" fillId="0" borderId="1" xfId="1" applyFont="1" applyFill="1" applyBorder="1" applyAlignment="1">
      <alignment horizontal="center" vertical="center"/>
    </xf>
    <xf numFmtId="164" fontId="15" fillId="0" borderId="20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164" fontId="16" fillId="0" borderId="0" xfId="1" applyFont="1" applyFill="1" applyAlignment="1">
      <alignment horizontal="center"/>
    </xf>
    <xf numFmtId="166" fontId="15" fillId="0" borderId="12" xfId="1" applyNumberFormat="1" applyFont="1" applyFill="1" applyBorder="1" applyAlignment="1">
      <alignment horizontal="center" vertical="center"/>
    </xf>
    <xf numFmtId="164" fontId="33" fillId="0" borderId="0" xfId="1" applyFont="1" applyFill="1" applyAlignment="1"/>
    <xf numFmtId="166" fontId="15" fillId="0" borderId="56" xfId="1" applyNumberFormat="1" applyFont="1" applyFill="1" applyBorder="1" applyAlignment="1">
      <alignment horizontal="center" vertical="center"/>
    </xf>
    <xf numFmtId="168" fontId="14" fillId="0" borderId="27" xfId="1" applyNumberFormat="1" applyFont="1" applyFill="1" applyBorder="1" applyAlignment="1">
      <alignment horizontal="center"/>
    </xf>
    <xf numFmtId="166" fontId="15" fillId="0" borderId="15" xfId="1" applyNumberFormat="1" applyFont="1" applyFill="1" applyBorder="1" applyAlignment="1">
      <alignment horizontal="center" vertical="center"/>
    </xf>
    <xf numFmtId="168" fontId="14" fillId="0" borderId="48" xfId="1" applyNumberFormat="1" applyFont="1" applyFill="1" applyBorder="1" applyAlignment="1">
      <alignment horizontal="center"/>
    </xf>
    <xf numFmtId="164" fontId="15" fillId="0" borderId="19" xfId="1" applyFont="1" applyFill="1" applyBorder="1" applyAlignment="1">
      <alignment horizontal="center"/>
    </xf>
    <xf numFmtId="168" fontId="15" fillId="0" borderId="19" xfId="1" applyNumberFormat="1" applyFont="1" applyFill="1" applyBorder="1" applyAlignment="1">
      <alignment horizontal="center"/>
    </xf>
    <xf numFmtId="168" fontId="14" fillId="0" borderId="46" xfId="1" applyNumberFormat="1" applyFont="1" applyFill="1" applyBorder="1" applyAlignment="1">
      <alignment horizontal="center"/>
    </xf>
    <xf numFmtId="166" fontId="15" fillId="0" borderId="0" xfId="1" applyNumberFormat="1" applyFont="1" applyFill="1" applyBorder="1" applyAlignment="1">
      <alignment horizontal="center" vertical="center"/>
    </xf>
    <xf numFmtId="164" fontId="15" fillId="0" borderId="0" xfId="1" applyFont="1" applyFill="1" applyBorder="1" applyAlignment="1">
      <alignment horizontal="center" vertical="center"/>
    </xf>
    <xf numFmtId="164" fontId="34" fillId="0" borderId="0" xfId="1" applyFont="1" applyFill="1" applyAlignment="1">
      <alignment horizontal="center" vertical="center"/>
    </xf>
    <xf numFmtId="168" fontId="34" fillId="0" borderId="0" xfId="1" applyNumberFormat="1" applyFont="1" applyFill="1" applyAlignment="1">
      <alignment horizontal="center" vertical="center"/>
    </xf>
    <xf numFmtId="164" fontId="35" fillId="0" borderId="18" xfId="1" applyFont="1" applyFill="1" applyBorder="1" applyAlignment="1">
      <alignment horizontal="center"/>
    </xf>
    <xf numFmtId="164" fontId="35" fillId="0" borderId="19" xfId="1" applyFont="1" applyFill="1" applyBorder="1" applyAlignment="1">
      <alignment horizontal="center"/>
    </xf>
    <xf numFmtId="168" fontId="15" fillId="0" borderId="19" xfId="1" applyNumberFormat="1" applyFont="1" applyFill="1" applyBorder="1" applyAlignment="1">
      <alignment horizontal="center" vertical="center"/>
    </xf>
    <xf numFmtId="168" fontId="14" fillId="0" borderId="20" xfId="1" applyNumberFormat="1" applyFont="1" applyFill="1" applyBorder="1" applyAlignment="1">
      <alignment horizontal="center" vertical="center"/>
    </xf>
    <xf numFmtId="168" fontId="15" fillId="0" borderId="56" xfId="1" applyNumberFormat="1" applyFont="1" applyFill="1" applyBorder="1" applyAlignment="1">
      <alignment horizontal="center" vertical="center"/>
    </xf>
    <xf numFmtId="168" fontId="14" fillId="0" borderId="33" xfId="1" applyNumberFormat="1" applyFont="1" applyFill="1" applyBorder="1" applyAlignment="1">
      <alignment horizontal="center" vertical="center"/>
    </xf>
    <xf numFmtId="168" fontId="14" fillId="0" borderId="27" xfId="1" applyNumberFormat="1" applyFont="1" applyFill="1" applyBorder="1" applyAlignment="1">
      <alignment horizontal="center" vertical="center"/>
    </xf>
    <xf numFmtId="168" fontId="14" fillId="5" borderId="11" xfId="1" applyNumberFormat="1" applyFont="1" applyFill="1" applyBorder="1" applyAlignment="1">
      <alignment horizontal="center"/>
    </xf>
    <xf numFmtId="168" fontId="14" fillId="6" borderId="0" xfId="1" applyNumberFormat="1" applyFont="1" applyFill="1" applyBorder="1" applyAlignment="1">
      <alignment horizontal="center"/>
    </xf>
    <xf numFmtId="168" fontId="14" fillId="6" borderId="19" xfId="1" applyNumberFormat="1" applyFont="1" applyFill="1" applyBorder="1" applyAlignment="1">
      <alignment horizontal="center"/>
    </xf>
    <xf numFmtId="166" fontId="15" fillId="0" borderId="13" xfId="1" applyNumberFormat="1" applyFont="1" applyFill="1" applyBorder="1" applyAlignment="1">
      <alignment horizontal="center" vertical="center"/>
    </xf>
    <xf numFmtId="165" fontId="14" fillId="0" borderId="3" xfId="1" applyNumberFormat="1" applyFont="1" applyFill="1" applyBorder="1" applyAlignment="1">
      <alignment horizontal="center"/>
    </xf>
    <xf numFmtId="164" fontId="14" fillId="0" borderId="48" xfId="1" applyFont="1" applyFill="1" applyBorder="1" applyAlignment="1">
      <alignment horizontal="center"/>
    </xf>
    <xf numFmtId="168" fontId="14" fillId="4" borderId="0" xfId="1" applyNumberFormat="1" applyFont="1" applyFill="1" applyAlignment="1">
      <alignment horizontal="center"/>
    </xf>
    <xf numFmtId="168" fontId="14" fillId="4" borderId="4" xfId="1" applyNumberFormat="1" applyFont="1" applyFill="1" applyBorder="1" applyAlignment="1">
      <alignment horizontal="center"/>
    </xf>
    <xf numFmtId="168" fontId="14" fillId="4" borderId="5" xfId="1" applyNumberFormat="1" applyFont="1" applyFill="1" applyBorder="1" applyAlignment="1">
      <alignment horizontal="center"/>
    </xf>
    <xf numFmtId="168" fontId="14" fillId="5" borderId="0" xfId="1" applyNumberFormat="1" applyFont="1" applyFill="1" applyAlignment="1">
      <alignment horizontal="center"/>
    </xf>
    <xf numFmtId="0" fontId="0" fillId="0" borderId="0" xfId="0" applyAlignment="1">
      <alignment horizontal="center" vertical="center"/>
    </xf>
    <xf numFmtId="164" fontId="15" fillId="0" borderId="1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0" fontId="0" fillId="15" borderId="0" xfId="0" applyFill="1"/>
    <xf numFmtId="0" fontId="0" fillId="15" borderId="0" xfId="0" applyFill="1" applyAlignment="1">
      <alignment vertical="center" wrapText="1"/>
    </xf>
    <xf numFmtId="0" fontId="38" fillId="0" borderId="0" xfId="6" quotePrefix="1" applyAlignment="1">
      <alignment horizontal="center" vertical="center"/>
    </xf>
    <xf numFmtId="164" fontId="17" fillId="2" borderId="5" xfId="1" applyFont="1" applyFill="1" applyBorder="1" applyAlignment="1"/>
    <xf numFmtId="164" fontId="14" fillId="13" borderId="3" xfId="1" applyFont="1" applyFill="1" applyBorder="1" applyAlignment="1"/>
    <xf numFmtId="166" fontId="14" fillId="0" borderId="5" xfId="1" applyNumberFormat="1" applyFont="1" applyFill="1" applyBorder="1" applyAlignment="1">
      <alignment horizontal="center" vertical="center"/>
    </xf>
    <xf numFmtId="164" fontId="14" fillId="0" borderId="5" xfId="1" applyFont="1" applyFill="1" applyBorder="1" applyAlignment="1">
      <alignment horizontal="center" vertical="center"/>
    </xf>
    <xf numFmtId="164" fontId="14" fillId="13" borderId="5" xfId="1" applyFont="1" applyFill="1" applyBorder="1" applyAlignment="1"/>
    <xf numFmtId="166" fontId="14" fillId="0" borderId="8" xfId="1" applyNumberFormat="1" applyFont="1" applyFill="1" applyBorder="1" applyAlignment="1">
      <alignment horizontal="center" vertical="center"/>
    </xf>
    <xf numFmtId="164" fontId="14" fillId="0" borderId="2" xfId="1" applyFont="1" applyFill="1" applyBorder="1" applyAlignment="1">
      <alignment horizontal="center"/>
    </xf>
    <xf numFmtId="0" fontId="0" fillId="0" borderId="15" xfId="0" applyFill="1" applyBorder="1" applyAlignment="1">
      <alignment horizontal="center" vertical="center"/>
    </xf>
    <xf numFmtId="0" fontId="0" fillId="0" borderId="15" xfId="0" applyFill="1" applyBorder="1" applyAlignment="1">
      <alignment horizontal="left" vertical="center" wrapText="1"/>
    </xf>
    <xf numFmtId="164" fontId="18" fillId="3" borderId="0" xfId="1" applyFont="1" applyFill="1" applyBorder="1" applyAlignment="1">
      <alignment horizontal="center"/>
    </xf>
    <xf numFmtId="168" fontId="15" fillId="0" borderId="52" xfId="1" applyNumberFormat="1" applyFont="1" applyFill="1" applyBorder="1" applyAlignment="1">
      <alignment horizontal="center" vertical="center"/>
    </xf>
    <xf numFmtId="164" fontId="14" fillId="0" borderId="32" xfId="1" applyFont="1" applyFill="1" applyBorder="1" applyAlignment="1">
      <alignment horizontal="center"/>
    </xf>
    <xf numFmtId="164" fontId="17" fillId="3" borderId="10" xfId="1" applyFont="1" applyFill="1" applyBorder="1" applyAlignment="1">
      <alignment horizontal="center"/>
    </xf>
    <xf numFmtId="164" fontId="35" fillId="0" borderId="33" xfId="1" applyFont="1" applyFill="1" applyBorder="1" applyAlignment="1"/>
    <xf numFmtId="164" fontId="17" fillId="3" borderId="6" xfId="1" applyFont="1" applyFill="1" applyBorder="1" applyAlignment="1">
      <alignment horizontal="center"/>
    </xf>
    <xf numFmtId="164" fontId="15" fillId="0" borderId="23" xfId="1" applyFont="1" applyFill="1" applyBorder="1" applyAlignment="1">
      <alignment horizontal="center"/>
    </xf>
    <xf numFmtId="168" fontId="15" fillId="0" borderId="18" xfId="1" applyNumberFormat="1" applyFont="1" applyFill="1" applyBorder="1" applyAlignment="1">
      <alignment horizontal="center"/>
    </xf>
    <xf numFmtId="166" fontId="15" fillId="0" borderId="9" xfId="1" applyNumberFormat="1" applyFont="1" applyFill="1" applyBorder="1" applyAlignment="1">
      <alignment horizontal="center" vertical="center"/>
    </xf>
    <xf numFmtId="164" fontId="15" fillId="0" borderId="63" xfId="1" applyFont="1" applyFill="1" applyBorder="1" applyAlignment="1">
      <alignment horizontal="center" vertical="center"/>
    </xf>
    <xf numFmtId="164" fontId="18" fillId="3" borderId="18" xfId="1" applyFont="1" applyFill="1" applyBorder="1" applyAlignment="1">
      <alignment horizontal="center"/>
    </xf>
    <xf numFmtId="164" fontId="18" fillId="3" borderId="2" xfId="1" applyFont="1" applyFill="1" applyBorder="1" applyAlignment="1">
      <alignment horizontal="center"/>
    </xf>
    <xf numFmtId="164" fontId="17" fillId="2" borderId="19" xfId="1" applyFont="1" applyFill="1" applyBorder="1" applyAlignment="1"/>
    <xf numFmtId="168" fontId="32" fillId="0" borderId="23" xfId="1" applyNumberFormat="1" applyFont="1" applyFill="1" applyBorder="1" applyAlignment="1">
      <alignment horizontal="center"/>
    </xf>
    <xf numFmtId="168" fontId="32" fillId="0" borderId="18" xfId="1" applyNumberFormat="1" applyFont="1" applyFill="1" applyBorder="1" applyAlignment="1">
      <alignment horizontal="center"/>
    </xf>
    <xf numFmtId="168" fontId="32" fillId="0" borderId="27" xfId="1" applyNumberFormat="1" applyFont="1" applyFill="1" applyBorder="1" applyAlignment="1">
      <alignment horizontal="center"/>
    </xf>
    <xf numFmtId="168" fontId="32" fillId="0" borderId="20" xfId="1" applyNumberFormat="1" applyFont="1" applyFill="1" applyBorder="1" applyAlignment="1">
      <alignment horizontal="center"/>
    </xf>
    <xf numFmtId="164" fontId="15" fillId="0" borderId="46" xfId="1" applyFont="1" applyFill="1" applyBorder="1" applyAlignment="1"/>
    <xf numFmtId="168" fontId="47" fillId="0" borderId="8" xfId="1" applyNumberFormat="1" applyFont="1" applyFill="1" applyBorder="1" applyAlignment="1">
      <alignment horizontal="center" vertical="center"/>
    </xf>
    <xf numFmtId="164" fontId="15" fillId="0" borderId="47" xfId="1" applyFont="1" applyFill="1" applyBorder="1" applyAlignment="1"/>
    <xf numFmtId="164" fontId="47" fillId="0" borderId="1" xfId="1" applyFont="1" applyFill="1" applyBorder="1" applyAlignment="1">
      <alignment horizontal="center" vertical="center"/>
    </xf>
    <xf numFmtId="20" fontId="14" fillId="0" borderId="31" xfId="1" applyNumberFormat="1" applyFont="1" applyFill="1" applyBorder="1" applyAlignment="1">
      <alignment horizontal="center"/>
    </xf>
    <xf numFmtId="164" fontId="19" fillId="0" borderId="33" xfId="1" applyFont="1" applyFill="1" applyBorder="1" applyAlignment="1"/>
    <xf numFmtId="164" fontId="19" fillId="0" borderId="19" xfId="1" applyFont="1" applyFill="1" applyBorder="1" applyAlignment="1"/>
    <xf numFmtId="164" fontId="34" fillId="0" borderId="19" xfId="1" applyFont="1" applyFill="1" applyBorder="1" applyAlignment="1"/>
    <xf numFmtId="164" fontId="14" fillId="12" borderId="20" xfId="1" applyFont="1" applyFill="1" applyBorder="1" applyAlignment="1"/>
    <xf numFmtId="20" fontId="14" fillId="12" borderId="35" xfId="1" applyNumberFormat="1" applyFont="1" applyFill="1" applyBorder="1" applyAlignment="1">
      <alignment horizontal="center"/>
    </xf>
    <xf numFmtId="20" fontId="14" fillId="0" borderId="15" xfId="1" applyNumberFormat="1" applyFont="1" applyFill="1" applyBorder="1" applyAlignment="1">
      <alignment horizontal="center"/>
    </xf>
    <xf numFmtId="0" fontId="14" fillId="0" borderId="20" xfId="1" applyNumberFormat="1" applyFont="1" applyFill="1" applyBorder="1" applyAlignment="1">
      <alignment horizontal="center"/>
    </xf>
    <xf numFmtId="164" fontId="14" fillId="5" borderId="23" xfId="1" applyFont="1" applyFill="1" applyBorder="1" applyAlignment="1"/>
    <xf numFmtId="164" fontId="14" fillId="5" borderId="18" xfId="1" applyFont="1" applyFill="1" applyBorder="1" applyAlignment="1"/>
    <xf numFmtId="168" fontId="14" fillId="5" borderId="18" xfId="1" applyNumberFormat="1" applyFont="1" applyFill="1" applyBorder="1" applyAlignment="1">
      <alignment horizontal="center"/>
    </xf>
    <xf numFmtId="164" fontId="15" fillId="0" borderId="15" xfId="1" applyFont="1" applyFill="1" applyBorder="1" applyAlignment="1"/>
    <xf numFmtId="168" fontId="14" fillId="0" borderId="15" xfId="1" applyNumberFormat="1" applyFont="1" applyFill="1" applyBorder="1" applyAlignment="1">
      <alignment horizontal="center"/>
    </xf>
    <xf numFmtId="0" fontId="14" fillId="0" borderId="16" xfId="1" applyNumberFormat="1" applyFont="1" applyFill="1" applyBorder="1" applyAlignment="1">
      <alignment horizontal="center" vertical="center"/>
    </xf>
    <xf numFmtId="0" fontId="14" fillId="0" borderId="15" xfId="1" applyNumberFormat="1" applyFont="1" applyFill="1" applyBorder="1" applyAlignment="1">
      <alignment horizontal="center" vertical="center"/>
    </xf>
    <xf numFmtId="164" fontId="18" fillId="3" borderId="26" xfId="1" applyFont="1" applyFill="1" applyBorder="1" applyAlignment="1">
      <alignment horizontal="center"/>
    </xf>
    <xf numFmtId="164" fontId="14" fillId="0" borderId="0" xfId="1" applyFont="1" applyFill="1" applyAlignment="1">
      <alignment horizontal="left" vertical="center"/>
    </xf>
    <xf numFmtId="0" fontId="14" fillId="0" borderId="0" xfId="1" applyNumberFormat="1" applyFont="1" applyFill="1" applyAlignment="1">
      <alignment horizontal="left" vertical="center"/>
    </xf>
    <xf numFmtId="168" fontId="14" fillId="0" borderId="0" xfId="1" applyNumberFormat="1" applyFont="1" applyFill="1" applyAlignment="1">
      <alignment horizontal="left" vertical="center"/>
    </xf>
    <xf numFmtId="165" fontId="23" fillId="13" borderId="4" xfId="1" applyNumberFormat="1" applyFont="1" applyFill="1" applyBorder="1" applyAlignment="1">
      <alignment horizontal="center"/>
    </xf>
    <xf numFmtId="165" fontId="23" fillId="13" borderId="5" xfId="1" applyNumberFormat="1" applyFont="1" applyFill="1" applyBorder="1" applyAlignment="1">
      <alignment horizontal="center"/>
    </xf>
    <xf numFmtId="0" fontId="39" fillId="0" borderId="15" xfId="0" applyFont="1" applyFill="1" applyBorder="1" applyAlignment="1">
      <alignment horizontal="left" vertical="center" wrapText="1"/>
    </xf>
    <xf numFmtId="0" fontId="0" fillId="0" borderId="15" xfId="0" applyFill="1" applyBorder="1" applyAlignment="1">
      <alignment horizontal="center" vertical="center" wrapText="1"/>
    </xf>
    <xf numFmtId="0" fontId="38" fillId="0" borderId="67" xfId="6" quotePrefix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20" xfId="0" applyFill="1" applyBorder="1" applyAlignment="1">
      <alignment horizontal="left" vertical="center" wrapText="1"/>
    </xf>
    <xf numFmtId="0" fontId="38" fillId="0" borderId="71" xfId="6" quotePrefix="1" applyFill="1" applyBorder="1" applyAlignment="1">
      <alignment horizontal="center" vertical="center"/>
    </xf>
    <xf numFmtId="0" fontId="11" fillId="14" borderId="65" xfId="0" applyFont="1" applyFill="1" applyBorder="1" applyAlignment="1">
      <alignment horizontal="center" vertical="center"/>
    </xf>
    <xf numFmtId="0" fontId="11" fillId="14" borderId="60" xfId="0" applyFont="1" applyFill="1" applyBorder="1" applyAlignment="1">
      <alignment horizontal="center" vertical="center"/>
    </xf>
    <xf numFmtId="0" fontId="11" fillId="14" borderId="60" xfId="0" applyFont="1" applyFill="1" applyBorder="1" applyAlignment="1">
      <alignment horizontal="center" vertical="center" wrapText="1"/>
    </xf>
    <xf numFmtId="0" fontId="11" fillId="14" borderId="65" xfId="0" applyFont="1" applyFill="1" applyBorder="1" applyAlignment="1">
      <alignment horizontal="center" vertical="center" wrapText="1"/>
    </xf>
    <xf numFmtId="164" fontId="48" fillId="0" borderId="4" xfId="1" applyFont="1" applyFill="1" applyBorder="1" applyAlignment="1"/>
    <xf numFmtId="0" fontId="0" fillId="0" borderId="0" xfId="0" applyFill="1"/>
    <xf numFmtId="0" fontId="0" fillId="16" borderId="15" xfId="0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 wrapText="1"/>
    </xf>
    <xf numFmtId="0" fontId="0" fillId="16" borderId="15" xfId="0" applyFill="1" applyBorder="1" applyAlignment="1">
      <alignment horizontal="left" vertical="center" wrapText="1"/>
    </xf>
    <xf numFmtId="0" fontId="38" fillId="16" borderId="67" xfId="6" quotePrefix="1" applyFill="1" applyBorder="1" applyAlignment="1">
      <alignment horizontal="center" vertical="center"/>
    </xf>
    <xf numFmtId="0" fontId="25" fillId="0" borderId="66" xfId="0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 wrapText="1"/>
    </xf>
    <xf numFmtId="0" fontId="38" fillId="0" borderId="67" xfId="6" quotePrefix="1" applyFill="1" applyBorder="1" applyAlignment="1">
      <alignment horizontal="center" vertical="center" wrapText="1"/>
    </xf>
    <xf numFmtId="164" fontId="15" fillId="0" borderId="1" xfId="1" applyFont="1" applyFill="1" applyBorder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164" fontId="14" fillId="0" borderId="0" xfId="1" applyFont="1" applyFill="1" applyAlignment="1">
      <alignment wrapText="1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/>
    </xf>
    <xf numFmtId="164" fontId="15" fillId="0" borderId="8" xfId="1" applyFont="1" applyFill="1" applyBorder="1" applyAlignment="1">
      <alignment horizontal="center" vertical="center"/>
    </xf>
    <xf numFmtId="164" fontId="15" fillId="0" borderId="20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0" fontId="25" fillId="0" borderId="70" xfId="0" applyFont="1" applyFill="1" applyBorder="1" applyAlignment="1">
      <alignment horizontal="center" vertical="center"/>
    </xf>
    <xf numFmtId="0" fontId="25" fillId="16" borderId="66" xfId="0" applyFont="1" applyFill="1" applyBorder="1" applyAlignment="1">
      <alignment horizontal="center" vertical="center"/>
    </xf>
    <xf numFmtId="168" fontId="14" fillId="0" borderId="49" xfId="1" applyNumberFormat="1" applyFont="1" applyFill="1" applyBorder="1" applyAlignment="1">
      <alignment horizontal="center"/>
    </xf>
    <xf numFmtId="166" fontId="15" fillId="0" borderId="21" xfId="1" applyNumberFormat="1" applyFont="1" applyFill="1" applyBorder="1" applyAlignment="1">
      <alignment horizontal="center" vertical="center"/>
    </xf>
    <xf numFmtId="164" fontId="14" fillId="0" borderId="1" xfId="1" applyFont="1" applyFill="1" applyBorder="1" applyAlignment="1">
      <alignment horizontal="center" vertical="center"/>
    </xf>
    <xf numFmtId="164" fontId="19" fillId="0" borderId="0" xfId="1" applyFont="1" applyFill="1" applyAlignment="1">
      <alignment horizontal="left" vertical="center"/>
    </xf>
    <xf numFmtId="164" fontId="18" fillId="0" borderId="0" xfId="1" applyFont="1" applyFill="1" applyAlignment="1">
      <alignment horizontal="center" vertical="center"/>
    </xf>
    <xf numFmtId="168" fontId="18" fillId="0" borderId="0" xfId="1" applyNumberFormat="1" applyFont="1" applyFill="1" applyAlignment="1">
      <alignment horizontal="center" vertical="center"/>
    </xf>
    <xf numFmtId="164" fontId="17" fillId="3" borderId="62" xfId="1" applyFont="1" applyFill="1" applyBorder="1" applyAlignment="1">
      <alignment horizontal="right"/>
    </xf>
    <xf numFmtId="164" fontId="17" fillId="2" borderId="49" xfId="1" applyFont="1" applyFill="1" applyBorder="1" applyAlignment="1"/>
    <xf numFmtId="164" fontId="14" fillId="0" borderId="15" xfId="1" applyFont="1" applyFill="1" applyBorder="1" applyAlignment="1"/>
    <xf numFmtId="166" fontId="14" fillId="0" borderId="4" xfId="1" applyNumberFormat="1" applyFont="1" applyFill="1" applyBorder="1" applyAlignment="1">
      <alignment horizontal="center"/>
    </xf>
    <xf numFmtId="164" fontId="15" fillId="0" borderId="1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5" fontId="14" fillId="0" borderId="31" xfId="1" applyNumberFormat="1" applyFont="1" applyFill="1" applyBorder="1" applyAlignment="1">
      <alignment horizontal="center"/>
    </xf>
    <xf numFmtId="164" fontId="14" fillId="8" borderId="18" xfId="1" applyFont="1" applyFill="1" applyBorder="1" applyAlignment="1"/>
    <xf numFmtId="164" fontId="14" fillId="8" borderId="19" xfId="1" applyFont="1" applyFill="1" applyBorder="1" applyAlignment="1"/>
    <xf numFmtId="165" fontId="14" fillId="8" borderId="31" xfId="1" applyNumberFormat="1" applyFont="1" applyFill="1" applyBorder="1" applyAlignment="1">
      <alignment horizontal="center"/>
    </xf>
    <xf numFmtId="165" fontId="15" fillId="0" borderId="12" xfId="1" applyNumberFormat="1" applyFont="1" applyFill="1" applyBorder="1" applyAlignment="1">
      <alignment horizontal="center" vertical="center"/>
    </xf>
    <xf numFmtId="164" fontId="15" fillId="0" borderId="20" xfId="1" applyFont="1" applyFill="1" applyBorder="1" applyAlignment="1"/>
    <xf numFmtId="164" fontId="18" fillId="3" borderId="49" xfId="1" applyFont="1" applyFill="1" applyBorder="1" applyAlignment="1">
      <alignment horizontal="center"/>
    </xf>
    <xf numFmtId="165" fontId="14" fillId="0" borderId="30" xfId="1" applyNumberFormat="1" applyFont="1" applyFill="1" applyBorder="1" applyAlignment="1">
      <alignment horizontal="center"/>
    </xf>
    <xf numFmtId="164" fontId="14" fillId="8" borderId="27" xfId="1" applyFont="1" applyFill="1" applyBorder="1" applyAlignment="1"/>
    <xf numFmtId="165" fontId="14" fillId="8" borderId="35" xfId="1" applyNumberFormat="1" applyFont="1" applyFill="1" applyBorder="1" applyAlignment="1">
      <alignment horizontal="center"/>
    </xf>
    <xf numFmtId="165" fontId="14" fillId="8" borderId="20" xfId="1" applyNumberFormat="1" applyFont="1" applyFill="1" applyBorder="1" applyAlignment="1">
      <alignment horizontal="center"/>
    </xf>
    <xf numFmtId="164" fontId="15" fillId="8" borderId="20" xfId="1" applyFont="1" applyFill="1" applyBorder="1" applyAlignment="1"/>
    <xf numFmtId="164" fontId="14" fillId="0" borderId="0" xfId="1" applyFont="1" applyFill="1" applyAlignment="1">
      <alignment horizontal="center" vertical="center"/>
    </xf>
    <xf numFmtId="166" fontId="13" fillId="0" borderId="3" xfId="1" applyNumberFormat="1" applyFont="1" applyFill="1" applyBorder="1" applyAlignment="1">
      <alignment horizontal="center"/>
    </xf>
    <xf numFmtId="166" fontId="13" fillId="0" borderId="5" xfId="1" applyNumberFormat="1" applyFont="1" applyFill="1" applyBorder="1" applyAlignment="1">
      <alignment horizontal="center"/>
    </xf>
    <xf numFmtId="166" fontId="13" fillId="0" borderId="8" xfId="1" applyNumberFormat="1" applyFont="1" applyFill="1" applyBorder="1" applyAlignment="1">
      <alignment horizontal="center"/>
    </xf>
    <xf numFmtId="165" fontId="14" fillId="5" borderId="19" xfId="1" applyNumberFormat="1" applyFont="1" applyFill="1" applyBorder="1" applyAlignment="1">
      <alignment horizontal="center"/>
    </xf>
    <xf numFmtId="164" fontId="15" fillId="0" borderId="1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168" fontId="14" fillId="0" borderId="0" xfId="1" applyNumberFormat="1" applyFont="1" applyFill="1" applyAlignment="1">
      <alignment horizontal="center" vertical="center"/>
    </xf>
    <xf numFmtId="164" fontId="13" fillId="0" borderId="4" xfId="1" applyFont="1" applyFill="1" applyBorder="1" applyAlignment="1"/>
    <xf numFmtId="164" fontId="13" fillId="0" borderId="19" xfId="1" applyFont="1" applyFill="1" applyBorder="1" applyAlignment="1">
      <alignment horizontal="center"/>
    </xf>
    <xf numFmtId="168" fontId="13" fillId="0" borderId="19" xfId="1" applyNumberFormat="1" applyFont="1" applyFill="1" applyBorder="1" applyAlignment="1">
      <alignment horizontal="center"/>
    </xf>
    <xf numFmtId="164" fontId="22" fillId="0" borderId="0" xfId="1" applyFont="1" applyFill="1" applyAlignment="1">
      <alignment horizontal="center"/>
    </xf>
    <xf numFmtId="0" fontId="14" fillId="0" borderId="0" xfId="1" applyNumberFormat="1" applyFont="1" applyFill="1" applyAlignment="1">
      <alignment horizontal="center" vertical="center"/>
    </xf>
    <xf numFmtId="164" fontId="15" fillId="0" borderId="8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4" fontId="15" fillId="0" borderId="1" xfId="1" applyFont="1" applyFill="1" applyBorder="1" applyAlignment="1">
      <alignment horizontal="center" vertical="center"/>
    </xf>
    <xf numFmtId="164" fontId="15" fillId="0" borderId="8" xfId="1" applyFont="1" applyFill="1" applyBorder="1" applyAlignment="1">
      <alignment horizontal="center" vertical="center"/>
    </xf>
    <xf numFmtId="164" fontId="9" fillId="0" borderId="0" xfId="1" applyFont="1" applyFill="1" applyAlignment="1">
      <alignment horizontal="center"/>
    </xf>
    <xf numFmtId="168" fontId="32" fillId="0" borderId="0" xfId="1" applyNumberFormat="1" applyFont="1" applyFill="1" applyBorder="1" applyAlignment="1">
      <alignment horizontal="center"/>
    </xf>
    <xf numFmtId="164" fontId="15" fillId="0" borderId="72" xfId="1" applyFont="1" applyFill="1" applyBorder="1" applyAlignment="1">
      <alignment horizontal="center" vertical="center"/>
    </xf>
    <xf numFmtId="164" fontId="50" fillId="0" borderId="0" xfId="1" applyFont="1" applyFill="1" applyAlignment="1"/>
    <xf numFmtId="164" fontId="10" fillId="0" borderId="0" xfId="1" applyFont="1" applyFill="1" applyAlignment="1">
      <alignment horizontal="center"/>
    </xf>
    <xf numFmtId="164" fontId="1" fillId="0" borderId="0" xfId="1" applyFont="1" applyFill="1" applyAlignment="1">
      <alignment horizontal="center"/>
    </xf>
    <xf numFmtId="164" fontId="13" fillId="0" borderId="0" xfId="1" applyFont="1" applyFill="1" applyAlignment="1">
      <alignment horizontal="center"/>
    </xf>
    <xf numFmtId="168" fontId="1" fillId="0" borderId="0" xfId="1" applyNumberFormat="1" applyFont="1" applyFill="1" applyAlignment="1">
      <alignment horizontal="center"/>
    </xf>
    <xf numFmtId="164" fontId="12" fillId="0" borderId="7" xfId="1" applyFont="1" applyFill="1" applyBorder="1" applyAlignment="1"/>
    <xf numFmtId="164" fontId="10" fillId="0" borderId="0" xfId="1" applyFont="1" applyFill="1" applyAlignment="1"/>
    <xf numFmtId="164" fontId="1" fillId="0" borderId="0" xfId="1" applyFont="1" applyFill="1" applyAlignment="1">
      <alignment horizontal="center" vertical="center"/>
    </xf>
    <xf numFmtId="168" fontId="1" fillId="0" borderId="0" xfId="1" applyNumberFormat="1" applyFont="1" applyFill="1" applyAlignment="1">
      <alignment horizontal="center" vertical="center"/>
    </xf>
    <xf numFmtId="164" fontId="13" fillId="0" borderId="0" xfId="1" applyFont="1" applyFill="1" applyAlignment="1">
      <alignment horizontal="center" vertical="center"/>
    </xf>
    <xf numFmtId="168" fontId="13" fillId="0" borderId="0" xfId="1" applyNumberFormat="1" applyFont="1" applyFill="1" applyAlignment="1">
      <alignment horizontal="center" vertical="center"/>
    </xf>
    <xf numFmtId="168" fontId="1" fillId="0" borderId="0" xfId="1" applyNumberFormat="1" applyFont="1" applyFill="1" applyAlignment="1"/>
    <xf numFmtId="168" fontId="14" fillId="0" borderId="2" xfId="1" applyNumberFormat="1" applyFont="1" applyFill="1" applyBorder="1" applyAlignment="1">
      <alignment horizontal="center"/>
    </xf>
    <xf numFmtId="168" fontId="14" fillId="0" borderId="3" xfId="1" applyNumberFormat="1" applyFont="1" applyFill="1" applyBorder="1" applyAlignment="1">
      <alignment horizontal="center"/>
    </xf>
    <xf numFmtId="168" fontId="14" fillId="0" borderId="9" xfId="1" applyNumberFormat="1" applyFont="1" applyFill="1" applyBorder="1" applyAlignment="1">
      <alignment horizontal="center"/>
    </xf>
    <xf numFmtId="168" fontId="14" fillId="0" borderId="7" xfId="1" applyNumberFormat="1" applyFont="1" applyFill="1" applyBorder="1" applyAlignment="1">
      <alignment horizontal="center"/>
    </xf>
    <xf numFmtId="168" fontId="14" fillId="0" borderId="8" xfId="1" applyNumberFormat="1" applyFont="1" applyFill="1" applyBorder="1" applyAlignment="1">
      <alignment horizontal="center"/>
    </xf>
    <xf numFmtId="164" fontId="15" fillId="0" borderId="1" xfId="1" applyFont="1" applyFill="1" applyBorder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14" fillId="0" borderId="0" xfId="1" applyNumberFormat="1" applyFont="1" applyFill="1" applyAlignment="1">
      <alignment horizontal="center" vertical="center"/>
    </xf>
    <xf numFmtId="164" fontId="15" fillId="0" borderId="8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5" fontId="15" fillId="0" borderId="19" xfId="1" applyNumberFormat="1" applyFont="1" applyFill="1" applyBorder="1" applyAlignment="1">
      <alignment horizontal="center"/>
    </xf>
    <xf numFmtId="165" fontId="14" fillId="0" borderId="48" xfId="1" applyNumberFormat="1" applyFont="1" applyFill="1" applyBorder="1" applyAlignment="1">
      <alignment horizontal="center"/>
    </xf>
    <xf numFmtId="166" fontId="15" fillId="0" borderId="73" xfId="1" applyNumberFormat="1" applyFont="1" applyFill="1" applyBorder="1" applyAlignment="1">
      <alignment horizontal="center" vertical="center"/>
    </xf>
    <xf numFmtId="168" fontId="19" fillId="0" borderId="19" xfId="1" applyNumberFormat="1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 vertical="center"/>
    </xf>
    <xf numFmtId="0" fontId="46" fillId="16" borderId="15" xfId="0" applyFont="1" applyFill="1" applyBorder="1" applyAlignment="1">
      <alignment horizontal="center" vertical="center"/>
    </xf>
    <xf numFmtId="0" fontId="25" fillId="0" borderId="75" xfId="0" applyFont="1" applyFill="1" applyBorder="1" applyAlignment="1">
      <alignment horizontal="center" vertical="center"/>
    </xf>
    <xf numFmtId="0" fontId="46" fillId="0" borderId="18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8" xfId="0" applyFill="1" applyBorder="1" applyAlignment="1">
      <alignment horizontal="left" vertical="center" wrapText="1"/>
    </xf>
    <xf numFmtId="0" fontId="38" fillId="0" borderId="76" xfId="6" quotePrefix="1" applyFill="1" applyBorder="1" applyAlignment="1">
      <alignment horizontal="center" vertical="center"/>
    </xf>
    <xf numFmtId="0" fontId="25" fillId="16" borderId="77" xfId="0" applyFont="1" applyFill="1" applyBorder="1" applyAlignment="1">
      <alignment horizontal="center" vertical="center"/>
    </xf>
    <xf numFmtId="0" fontId="46" fillId="16" borderId="78" xfId="0" applyFont="1" applyFill="1" applyBorder="1" applyAlignment="1">
      <alignment horizontal="center" vertical="center"/>
    </xf>
    <xf numFmtId="0" fontId="0" fillId="16" borderId="78" xfId="0" applyFill="1" applyBorder="1" applyAlignment="1">
      <alignment horizontal="center" vertical="center"/>
    </xf>
    <xf numFmtId="0" fontId="0" fillId="16" borderId="78" xfId="0" applyFill="1" applyBorder="1" applyAlignment="1">
      <alignment horizontal="center" vertical="center" wrapText="1"/>
    </xf>
    <xf numFmtId="0" fontId="0" fillId="16" borderId="78" xfId="0" applyFill="1" applyBorder="1" applyAlignment="1">
      <alignment horizontal="left" vertical="center" wrapText="1"/>
    </xf>
    <xf numFmtId="0" fontId="38" fillId="16" borderId="79" xfId="6" quotePrefix="1" applyFill="1" applyBorder="1" applyAlignment="1">
      <alignment horizontal="center" vertical="center"/>
    </xf>
    <xf numFmtId="0" fontId="25" fillId="16" borderId="68" xfId="0" applyFont="1" applyFill="1" applyBorder="1" applyAlignment="1">
      <alignment horizontal="center" vertical="center"/>
    </xf>
    <xf numFmtId="0" fontId="46" fillId="16" borderId="69" xfId="0" applyFont="1" applyFill="1" applyBorder="1" applyAlignment="1">
      <alignment horizontal="center" vertical="center"/>
    </xf>
    <xf numFmtId="0" fontId="0" fillId="16" borderId="69" xfId="0" applyFill="1" applyBorder="1" applyAlignment="1">
      <alignment horizontal="center" vertical="center"/>
    </xf>
    <xf numFmtId="0" fontId="0" fillId="16" borderId="69" xfId="0" applyFill="1" applyBorder="1" applyAlignment="1">
      <alignment horizontal="center" vertical="center" wrapText="1"/>
    </xf>
    <xf numFmtId="0" fontId="0" fillId="16" borderId="69" xfId="0" applyFill="1" applyBorder="1" applyAlignment="1">
      <alignment horizontal="left" vertical="center" wrapText="1"/>
    </xf>
    <xf numFmtId="0" fontId="38" fillId="16" borderId="80" xfId="6" quotePrefix="1" applyFill="1" applyBorder="1" applyAlignment="1">
      <alignment horizontal="center" vertical="center"/>
    </xf>
    <xf numFmtId="0" fontId="11" fillId="14" borderId="59" xfId="0" applyFont="1" applyFill="1" applyBorder="1" applyAlignment="1">
      <alignment horizontal="center" vertical="center" wrapText="1"/>
    </xf>
    <xf numFmtId="0" fontId="17" fillId="14" borderId="59" xfId="0" applyFont="1" applyFill="1" applyBorder="1" applyAlignment="1">
      <alignment horizontal="center" vertical="center" wrapText="1"/>
    </xf>
    <xf numFmtId="164" fontId="15" fillId="0" borderId="1" xfId="1" applyFont="1" applyFill="1" applyBorder="1" applyAlignment="1">
      <alignment horizontal="center" vertical="center"/>
    </xf>
    <xf numFmtId="164" fontId="24" fillId="0" borderId="0" xfId="1" applyFont="1" applyFill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/>
    </xf>
    <xf numFmtId="164" fontId="15" fillId="0" borderId="13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4" fontId="13" fillId="0" borderId="3" xfId="1" applyFont="1" applyFill="1" applyBorder="1" applyAlignment="1">
      <alignment horizontal="center"/>
    </xf>
    <xf numFmtId="164" fontId="13" fillId="0" borderId="5" xfId="1" applyFont="1" applyFill="1" applyBorder="1" applyAlignment="1">
      <alignment horizontal="center"/>
    </xf>
    <xf numFmtId="164" fontId="4" fillId="0" borderId="1" xfId="1" applyFont="1" applyFill="1" applyBorder="1" applyAlignment="1">
      <alignment horizontal="center" vertical="center" wrapText="1"/>
    </xf>
    <xf numFmtId="164" fontId="5" fillId="0" borderId="0" xfId="1" applyFont="1" applyFill="1" applyAlignment="1">
      <alignment horizontal="center" vertical="center" wrapText="1"/>
    </xf>
    <xf numFmtId="0" fontId="24" fillId="0" borderId="59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0" fontId="24" fillId="0" borderId="74" xfId="0" applyFont="1" applyBorder="1" applyAlignment="1">
      <alignment horizontal="center" vertical="center"/>
    </xf>
    <xf numFmtId="0" fontId="24" fillId="0" borderId="61" xfId="0" applyFont="1" applyBorder="1" applyAlignment="1">
      <alignment horizontal="center" vertical="center"/>
    </xf>
    <xf numFmtId="164" fontId="15" fillId="0" borderId="1" xfId="1" applyFont="1" applyFill="1" applyBorder="1" applyAlignment="1">
      <alignment horizontal="center" vertical="center"/>
    </xf>
    <xf numFmtId="164" fontId="24" fillId="0" borderId="0" xfId="1" applyFont="1" applyFill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164" fontId="14" fillId="0" borderId="0" xfId="1" applyFont="1" applyFill="1" applyAlignment="1">
      <alignment wrapText="1"/>
    </xf>
    <xf numFmtId="164" fontId="15" fillId="0" borderId="37" xfId="1" applyFont="1" applyFill="1" applyBorder="1" applyAlignment="1">
      <alignment horizontal="center" vertical="center"/>
    </xf>
    <xf numFmtId="164" fontId="15" fillId="0" borderId="39" xfId="1" applyFont="1" applyFill="1" applyBorder="1" applyAlignment="1">
      <alignment horizontal="center" vertical="center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/>
    </xf>
    <xf numFmtId="164" fontId="15" fillId="0" borderId="8" xfId="1" applyFont="1" applyFill="1" applyBorder="1" applyAlignment="1">
      <alignment horizontal="center" vertical="center"/>
    </xf>
    <xf numFmtId="164" fontId="15" fillId="0" borderId="13" xfId="1" applyFont="1" applyFill="1" applyBorder="1" applyAlignment="1">
      <alignment horizontal="center" vertical="center"/>
    </xf>
    <xf numFmtId="164" fontId="15" fillId="0" borderId="18" xfId="1" applyFont="1" applyFill="1" applyBorder="1" applyAlignment="1">
      <alignment horizontal="center" vertical="center"/>
    </xf>
    <xf numFmtId="164" fontId="15" fillId="0" borderId="20" xfId="1" applyFont="1" applyFill="1" applyBorder="1" applyAlignment="1">
      <alignment horizontal="center" vertical="center"/>
    </xf>
    <xf numFmtId="164" fontId="19" fillId="0" borderId="0" xfId="1" applyFont="1" applyFill="1" applyAlignment="1">
      <alignment horizontal="center" vertical="center" wrapText="1"/>
    </xf>
    <xf numFmtId="164" fontId="15" fillId="0" borderId="64" xfId="1" applyFont="1" applyFill="1" applyBorder="1" applyAlignment="1">
      <alignment horizontal="center" vertical="center"/>
    </xf>
    <xf numFmtId="164" fontId="15" fillId="0" borderId="42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5" fillId="0" borderId="54" xfId="1" applyFont="1" applyFill="1" applyBorder="1" applyAlignment="1">
      <alignment horizontal="center" vertical="center"/>
    </xf>
    <xf numFmtId="164" fontId="15" fillId="0" borderId="58" xfId="1" applyFont="1" applyFill="1" applyBorder="1" applyAlignment="1">
      <alignment horizontal="center" vertical="center"/>
    </xf>
    <xf numFmtId="164" fontId="6" fillId="0" borderId="0" xfId="1" applyFont="1" applyFill="1" applyAlignment="1">
      <alignment horizontal="center" vertical="center"/>
    </xf>
    <xf numFmtId="164" fontId="8" fillId="0" borderId="0" xfId="1" applyFont="1" applyFill="1" applyAlignment="1">
      <alignment horizontal="center"/>
    </xf>
    <xf numFmtId="164" fontId="9" fillId="0" borderId="0" xfId="1" applyFont="1" applyFill="1" applyAlignment="1">
      <alignment horizontal="center"/>
    </xf>
    <xf numFmtId="164" fontId="12" fillId="0" borderId="8" xfId="1" applyFont="1" applyFill="1" applyBorder="1" applyAlignment="1">
      <alignment horizontal="center" vertical="center"/>
    </xf>
    <xf numFmtId="164" fontId="12" fillId="0" borderId="1" xfId="1" applyFont="1" applyFill="1" applyBorder="1" applyAlignment="1">
      <alignment horizontal="center" vertical="center"/>
    </xf>
    <xf numFmtId="164" fontId="1" fillId="0" borderId="0" xfId="1" applyFont="1" applyFill="1" applyAlignment="1">
      <alignment wrapText="1"/>
    </xf>
    <xf numFmtId="164" fontId="15" fillId="0" borderId="19" xfId="1" applyFont="1" applyFill="1" applyBorder="1" applyAlignment="1">
      <alignment horizontal="center" vertical="center"/>
    </xf>
    <xf numFmtId="164" fontId="16" fillId="0" borderId="0" xfId="1" applyFont="1" applyFill="1" applyAlignment="1">
      <alignment horizontal="center" vertical="center"/>
    </xf>
    <xf numFmtId="164" fontId="15" fillId="0" borderId="5" xfId="1" applyFont="1" applyFill="1" applyBorder="1" applyAlignment="1">
      <alignment horizontal="center" vertical="center"/>
    </xf>
    <xf numFmtId="164" fontId="15" fillId="0" borderId="24" xfId="1" applyFont="1" applyFill="1" applyBorder="1" applyAlignment="1">
      <alignment horizontal="center" vertical="center"/>
    </xf>
    <xf numFmtId="164" fontId="24" fillId="0" borderId="0" xfId="1" applyFont="1" applyFill="1" applyAlignment="1">
      <alignment horizontal="center" vertical="center" wrapText="1"/>
    </xf>
    <xf numFmtId="164" fontId="15" fillId="0" borderId="7" xfId="1" applyFont="1" applyFill="1" applyBorder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4" fontId="15" fillId="0" borderId="53" xfId="1" applyFont="1" applyFill="1" applyBorder="1" applyAlignment="1">
      <alignment horizontal="center" vertical="center"/>
    </xf>
    <xf numFmtId="164" fontId="7" fillId="0" borderId="0" xfId="1" applyFont="1" applyFill="1" applyAlignment="1">
      <alignment horizontal="center"/>
    </xf>
    <xf numFmtId="164" fontId="53" fillId="0" borderId="0" xfId="1" applyFont="1" applyFill="1" applyAlignment="1"/>
    <xf numFmtId="164" fontId="54" fillId="0" borderId="0" xfId="1" applyFont="1" applyFill="1" applyAlignment="1"/>
    <xf numFmtId="168" fontId="15" fillId="0" borderId="20" xfId="1" applyNumberFormat="1" applyFont="1" applyFill="1" applyBorder="1" applyAlignment="1">
      <alignment horizontal="center"/>
    </xf>
    <xf numFmtId="168" fontId="13" fillId="0" borderId="15" xfId="1" applyNumberFormat="1" applyFont="1" applyFill="1" applyBorder="1" applyAlignment="1">
      <alignment horizontal="center"/>
    </xf>
    <xf numFmtId="2" fontId="55" fillId="0" borderId="20" xfId="1" applyNumberFormat="1" applyFont="1" applyFill="1" applyBorder="1" applyAlignment="1">
      <alignment horizontal="center" vertical="center"/>
    </xf>
    <xf numFmtId="168" fontId="15" fillId="0" borderId="3" xfId="1" applyNumberFormat="1" applyFont="1" applyFill="1" applyBorder="1" applyAlignment="1">
      <alignment horizontal="center"/>
    </xf>
    <xf numFmtId="168" fontId="13" fillId="0" borderId="5" xfId="1" applyNumberFormat="1" applyFont="1" applyFill="1" applyBorder="1" applyAlignment="1">
      <alignment horizontal="center"/>
    </xf>
    <xf numFmtId="168" fontId="15" fillId="0" borderId="5" xfId="1" applyNumberFormat="1" applyFont="1" applyFill="1" applyBorder="1" applyAlignment="1">
      <alignment horizontal="center"/>
    </xf>
    <xf numFmtId="164" fontId="15" fillId="0" borderId="43" xfId="1" applyFont="1" applyFill="1" applyBorder="1" applyAlignment="1">
      <alignment horizontal="center" vertical="center"/>
    </xf>
    <xf numFmtId="164" fontId="15" fillId="0" borderId="45" xfId="1" applyFont="1" applyFill="1" applyBorder="1" applyAlignment="1">
      <alignment horizontal="center" vertical="center"/>
    </xf>
    <xf numFmtId="164" fontId="13" fillId="0" borderId="33" xfId="1" applyFont="1" applyFill="1" applyBorder="1" applyAlignment="1"/>
    <xf numFmtId="164" fontId="56" fillId="0" borderId="23" xfId="1" applyFont="1" applyFill="1" applyBorder="1" applyAlignment="1">
      <alignment horizontal="center"/>
    </xf>
    <xf numFmtId="164" fontId="56" fillId="0" borderId="33" xfId="1" applyFont="1" applyFill="1" applyBorder="1" applyAlignment="1">
      <alignment horizontal="center"/>
    </xf>
    <xf numFmtId="164" fontId="14" fillId="0" borderId="33" xfId="1" applyFont="1" applyFill="1" applyBorder="1" applyAlignment="1">
      <alignment horizontal="center"/>
    </xf>
    <xf numFmtId="164" fontId="14" fillId="0" borderId="27" xfId="1" applyFont="1" applyFill="1" applyBorder="1" applyAlignment="1">
      <alignment horizontal="center"/>
    </xf>
    <xf numFmtId="166" fontId="15" fillId="0" borderId="7" xfId="1" applyNumberFormat="1" applyFont="1" applyFill="1" applyBorder="1" applyAlignment="1">
      <alignment horizontal="center" vertical="center"/>
    </xf>
    <xf numFmtId="164" fontId="55" fillId="0" borderId="47" xfId="1" applyFont="1" applyFill="1" applyBorder="1" applyAlignment="1">
      <alignment horizontal="center" vertical="center"/>
    </xf>
    <xf numFmtId="164" fontId="13" fillId="0" borderId="8" xfId="1" applyFont="1" applyFill="1" applyBorder="1" applyAlignment="1">
      <alignment horizontal="center"/>
    </xf>
    <xf numFmtId="164" fontId="57" fillId="0" borderId="0" xfId="1" applyFont="1" applyFill="1" applyAlignment="1"/>
    <xf numFmtId="164" fontId="32" fillId="0" borderId="0" xfId="1" applyFont="1" applyFill="1" applyAlignment="1"/>
    <xf numFmtId="164" fontId="58" fillId="0" borderId="5" xfId="1" applyFont="1" applyFill="1" applyBorder="1" applyAlignment="1"/>
    <xf numFmtId="166" fontId="55" fillId="0" borderId="5" xfId="1" applyNumberFormat="1" applyFont="1" applyFill="1" applyBorder="1" applyAlignment="1">
      <alignment horizontal="center"/>
    </xf>
    <xf numFmtId="2" fontId="14" fillId="0" borderId="0" xfId="1" applyNumberFormat="1" applyFont="1" applyFill="1" applyAlignment="1">
      <alignment horizontal="center" vertical="center"/>
    </xf>
    <xf numFmtId="166" fontId="59" fillId="0" borderId="1" xfId="1" applyNumberFormat="1" applyFont="1" applyFill="1" applyBorder="1" applyAlignment="1">
      <alignment horizontal="center" vertical="center"/>
    </xf>
    <xf numFmtId="164" fontId="59" fillId="0" borderId="1" xfId="1" applyFont="1" applyFill="1" applyBorder="1" applyAlignment="1">
      <alignment horizontal="center" vertical="center"/>
    </xf>
  </cellXfs>
  <cellStyles count="7">
    <cellStyle name="Excel Built-in Normal" xfId="1"/>
    <cellStyle name="Heading" xfId="2"/>
    <cellStyle name="Heading1" xfId="3"/>
    <cellStyle name="Lien hypertexte" xfId="6"/>
    <cellStyle name="Normal" xfId="0" builtinId="0" customBuiltin="1"/>
    <cellStyle name="Result" xfId="4"/>
    <cellStyle name="Result2" xfId="5"/>
  </cellStyles>
  <dxfs count="0"/>
  <tableStyles count="0" defaultTableStyle="TableStyleMedium2" defaultPivotStyle="PivotStyleLight16"/>
  <colors>
    <mruColors>
      <color rgb="FFBDD7EE"/>
      <color rgb="FF00B0F0"/>
      <color rgb="FFBFBFBF"/>
      <color rgb="FF4472C4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59051</xdr:colOff>
      <xdr:row>1</xdr:row>
      <xdr:rowOff>141566</xdr:rowOff>
    </xdr:from>
    <xdr:to>
      <xdr:col>5</xdr:col>
      <xdr:colOff>469900</xdr:colOff>
      <xdr:row>13</xdr:row>
      <xdr:rowOff>140763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551" y="325716"/>
          <a:ext cx="2220599" cy="2208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127000</xdr:rowOff>
    </xdr:from>
    <xdr:to>
      <xdr:col>0</xdr:col>
      <xdr:colOff>749300</xdr:colOff>
      <xdr:row>0</xdr:row>
      <xdr:rowOff>807169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127000"/>
          <a:ext cx="660400" cy="680169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36398</xdr:colOff>
      <xdr:row>9</xdr:row>
      <xdr:rowOff>33443</xdr:rowOff>
    </xdr:from>
    <xdr:ext cx="6900839" cy="3450963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7911648" y="2014643"/>
          <a:ext cx="6900839" cy="345096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85725</xdr:rowOff>
    </xdr:from>
    <xdr:to>
      <xdr:col>0</xdr:col>
      <xdr:colOff>19050</xdr:colOff>
      <xdr:row>28</xdr:row>
      <xdr:rowOff>171450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2924175"/>
          <a:ext cx="190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4940</xdr:colOff>
      <xdr:row>9</xdr:row>
      <xdr:rowOff>183533</xdr:rowOff>
    </xdr:from>
    <xdr:ext cx="3031842" cy="1588117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4367390" y="2259983"/>
          <a:ext cx="3031842" cy="1588117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3</xdr:col>
      <xdr:colOff>609601</xdr:colOff>
      <xdr:row>22</xdr:row>
      <xdr:rowOff>133350</xdr:rowOff>
    </xdr:from>
    <xdr:to>
      <xdr:col>9</xdr:col>
      <xdr:colOff>19050</xdr:colOff>
      <xdr:row>32</xdr:row>
      <xdr:rowOff>49696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4724400"/>
          <a:ext cx="3028949" cy="1849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7214</xdr:colOff>
      <xdr:row>12</xdr:row>
      <xdr:rowOff>118159</xdr:rowOff>
    </xdr:from>
    <xdr:ext cx="5641824" cy="2898091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7620864" y="2677209"/>
          <a:ext cx="5641824" cy="289809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565509</xdr:colOff>
      <xdr:row>35</xdr:row>
      <xdr:rowOff>180423</xdr:rowOff>
    </xdr:from>
    <xdr:ext cx="5651141" cy="2868232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lum bright="-50000"/>
          <a:alphaModFix/>
        </a:blip>
        <a:srcRect/>
        <a:stretch>
          <a:fillRect/>
        </a:stretch>
      </xdr:blipFill>
      <xdr:spPr>
        <a:xfrm>
          <a:off x="7575909" y="7032073"/>
          <a:ext cx="5651141" cy="286823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179643</xdr:colOff>
      <xdr:row>8</xdr:row>
      <xdr:rowOff>105841</xdr:rowOff>
    </xdr:from>
    <xdr:ext cx="6767282" cy="3450241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4614483" y="1987981"/>
          <a:ext cx="6767282" cy="34502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5</xdr:col>
      <xdr:colOff>93597</xdr:colOff>
      <xdr:row>30</xdr:row>
      <xdr:rowOff>124202</xdr:rowOff>
    </xdr:from>
    <xdr:ext cx="6910203" cy="3450241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lum bright="-50000"/>
          <a:alphaModFix/>
        </a:blip>
        <a:srcRect/>
        <a:stretch>
          <a:fillRect/>
        </a:stretch>
      </xdr:blipFill>
      <xdr:spPr>
        <a:xfrm>
          <a:off x="4528437" y="6075422"/>
          <a:ext cx="6910203" cy="345024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AMJ33"/>
  <sheetViews>
    <sheetView tabSelected="1" zoomScaleNormal="100" workbookViewId="0">
      <selection activeCell="M26" sqref="M26"/>
    </sheetView>
  </sheetViews>
  <sheetFormatPr baseColWidth="10" defaultRowHeight="15" x14ac:dyDescent="0.25"/>
  <cols>
    <col min="1" max="6" width="7.875" style="1" customWidth="1"/>
    <col min="7" max="7" width="15.625" style="1" customWidth="1"/>
    <col min="8" max="1024" width="7.875" style="1" customWidth="1"/>
    <col min="1025" max="1025" width="11.125" customWidth="1"/>
  </cols>
  <sheetData>
    <row r="13" spans="1:7" x14ac:dyDescent="0.25">
      <c r="A13" s="242"/>
    </row>
    <row r="16" spans="1:7" x14ac:dyDescent="0.25">
      <c r="A16" s="533" t="s">
        <v>1060</v>
      </c>
      <c r="B16" s="533"/>
      <c r="C16" s="533"/>
      <c r="D16" s="533"/>
      <c r="E16" s="533"/>
      <c r="F16" s="533"/>
      <c r="G16" s="533"/>
    </row>
    <row r="17" spans="1:7" x14ac:dyDescent="0.25">
      <c r="A17" s="533"/>
      <c r="B17" s="533"/>
      <c r="C17" s="533"/>
      <c r="D17" s="533"/>
      <c r="E17" s="533"/>
      <c r="F17" s="533"/>
      <c r="G17" s="533"/>
    </row>
    <row r="18" spans="1:7" x14ac:dyDescent="0.25">
      <c r="A18" s="533"/>
      <c r="B18" s="533"/>
      <c r="C18" s="533"/>
      <c r="D18" s="533"/>
      <c r="E18" s="533"/>
      <c r="F18" s="533"/>
      <c r="G18" s="533"/>
    </row>
    <row r="19" spans="1:7" x14ac:dyDescent="0.25">
      <c r="A19" s="533"/>
      <c r="B19" s="533"/>
      <c r="C19" s="533"/>
      <c r="D19" s="533"/>
      <c r="E19" s="533"/>
      <c r="F19" s="533"/>
      <c r="G19" s="533"/>
    </row>
    <row r="20" spans="1:7" x14ac:dyDescent="0.25">
      <c r="A20" s="533"/>
      <c r="B20" s="533"/>
      <c r="C20" s="533"/>
      <c r="D20" s="533"/>
      <c r="E20" s="533"/>
      <c r="F20" s="533"/>
      <c r="G20" s="533"/>
    </row>
    <row r="21" spans="1:7" x14ac:dyDescent="0.25">
      <c r="A21" s="533"/>
      <c r="B21" s="533"/>
      <c r="C21" s="533"/>
      <c r="D21" s="533"/>
      <c r="E21" s="533"/>
      <c r="F21" s="533"/>
      <c r="G21" s="533"/>
    </row>
    <row r="22" spans="1:7" x14ac:dyDescent="0.25">
      <c r="A22" s="533"/>
      <c r="B22" s="533"/>
      <c r="C22" s="533"/>
      <c r="D22" s="533"/>
      <c r="E22" s="533"/>
      <c r="F22" s="533"/>
      <c r="G22" s="533"/>
    </row>
    <row r="23" spans="1:7" x14ac:dyDescent="0.25">
      <c r="A23" s="533"/>
      <c r="B23" s="533"/>
      <c r="C23" s="533"/>
      <c r="D23" s="533"/>
      <c r="E23" s="533"/>
      <c r="F23" s="533"/>
      <c r="G23" s="533"/>
    </row>
    <row r="24" spans="1:7" x14ac:dyDescent="0.25">
      <c r="A24" s="533"/>
      <c r="B24" s="533"/>
      <c r="C24" s="533"/>
      <c r="D24" s="533"/>
      <c r="E24" s="533"/>
      <c r="F24" s="533"/>
      <c r="G24" s="533"/>
    </row>
    <row r="25" spans="1:7" x14ac:dyDescent="0.25">
      <c r="A25" s="533"/>
      <c r="B25" s="533"/>
      <c r="C25" s="533"/>
      <c r="D25" s="533"/>
      <c r="E25" s="533"/>
      <c r="F25" s="533"/>
      <c r="G25" s="533"/>
    </row>
    <row r="26" spans="1:7" x14ac:dyDescent="0.25">
      <c r="A26" s="533"/>
      <c r="B26" s="533"/>
      <c r="C26" s="533"/>
      <c r="D26" s="533"/>
      <c r="E26" s="533"/>
      <c r="F26" s="533"/>
      <c r="G26" s="533"/>
    </row>
    <row r="27" spans="1:7" x14ac:dyDescent="0.25">
      <c r="A27" s="533"/>
      <c r="B27" s="533"/>
      <c r="C27" s="533"/>
      <c r="D27" s="533"/>
      <c r="E27" s="533"/>
      <c r="F27" s="533"/>
      <c r="G27" s="533"/>
    </row>
    <row r="33" spans="1:7" ht="135" customHeight="1" x14ac:dyDescent="0.25">
      <c r="A33" s="534" t="s">
        <v>0</v>
      </c>
      <c r="B33" s="534"/>
      <c r="C33" s="534"/>
      <c r="D33" s="534"/>
      <c r="E33" s="534"/>
      <c r="F33" s="534"/>
      <c r="G33" s="534"/>
    </row>
  </sheetData>
  <mergeCells count="2">
    <mergeCell ref="A16:G27"/>
    <mergeCell ref="A33:G33"/>
  </mergeCells>
  <pageMargins left="0.70000000000000007" right="0.70000000000000007" top="1.1437007874015752" bottom="1.1437007874015752" header="0.75000000000000011" footer="0.75000000000000011"/>
  <pageSetup paperSize="9" fitToWidth="0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9"/>
  <sheetViews>
    <sheetView workbookViewId="0">
      <selection activeCell="E28" sqref="E28"/>
    </sheetView>
  </sheetViews>
  <sheetFormatPr baseColWidth="10" defaultColWidth="10.625" defaultRowHeight="15" x14ac:dyDescent="0.25"/>
  <cols>
    <col min="1" max="1" width="19.5" style="33" customWidth="1"/>
    <col min="2" max="2" width="31.6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1068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925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"BQ04A1"</f>
        <v>BQ04A1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127</v>
      </c>
      <c r="B14" s="41" t="s">
        <v>138</v>
      </c>
      <c r="C14" s="48">
        <v>0.33263888888888893</v>
      </c>
    </row>
    <row r="15" spans="1:14" x14ac:dyDescent="0.25">
      <c r="A15" s="34" t="s">
        <v>139</v>
      </c>
      <c r="B15" s="35" t="s">
        <v>140</v>
      </c>
      <c r="C15" s="49">
        <v>0.33541666666666664</v>
      </c>
    </row>
    <row r="16" spans="1:14" x14ac:dyDescent="0.25">
      <c r="A16" s="34"/>
      <c r="B16" s="35" t="s">
        <v>141</v>
      </c>
      <c r="C16" s="49">
        <v>0.33819444444444441</v>
      </c>
    </row>
    <row r="17" spans="1:4" x14ac:dyDescent="0.25">
      <c r="A17" s="34"/>
      <c r="B17" s="35" t="s">
        <v>142</v>
      </c>
      <c r="C17" s="49">
        <v>0.34097222222222218</v>
      </c>
    </row>
    <row r="18" spans="1:4" x14ac:dyDescent="0.25">
      <c r="A18" s="34" t="s">
        <v>127</v>
      </c>
      <c r="B18" s="35" t="s">
        <v>143</v>
      </c>
      <c r="C18" s="49">
        <v>0.34236111111111112</v>
      </c>
    </row>
    <row r="19" spans="1:4" x14ac:dyDescent="0.25">
      <c r="A19" s="34" t="s">
        <v>144</v>
      </c>
      <c r="B19" s="35" t="s">
        <v>145</v>
      </c>
      <c r="C19" s="43" t="str">
        <f>"08:18"</f>
        <v>08:18</v>
      </c>
    </row>
    <row r="20" spans="1:4" x14ac:dyDescent="0.25">
      <c r="A20" s="62" t="s">
        <v>125</v>
      </c>
      <c r="B20" s="42" t="s">
        <v>126</v>
      </c>
      <c r="C20" s="128" t="str">
        <f>"08:30"</f>
        <v>08:30</v>
      </c>
    </row>
    <row r="21" spans="1:4" x14ac:dyDescent="0.25">
      <c r="A21" s="539" t="s">
        <v>18</v>
      </c>
      <c r="B21" s="44" t="s">
        <v>19</v>
      </c>
      <c r="C21" s="38">
        <v>2.1527777777777778E-2</v>
      </c>
    </row>
    <row r="22" spans="1:4" x14ac:dyDescent="0.25">
      <c r="A22" s="539"/>
      <c r="B22" s="36" t="s">
        <v>20</v>
      </c>
      <c r="C22" s="411">
        <v>18.2</v>
      </c>
    </row>
    <row r="27" spans="1:4" ht="15.75" x14ac:dyDescent="0.25">
      <c r="A27" s="107" t="s">
        <v>926</v>
      </c>
    </row>
    <row r="29" spans="1:4" ht="15.75" x14ac:dyDescent="0.25">
      <c r="A29" s="111"/>
      <c r="B29" s="112" t="s">
        <v>7</v>
      </c>
      <c r="C29" s="50" t="str">
        <f>"BQ04R1"</f>
        <v>BQ04R1</v>
      </c>
      <c r="D29" s="51" t="str">
        <f>"BQ04R1"</f>
        <v>BQ04R1</v>
      </c>
    </row>
    <row r="30" spans="1:4" ht="15.75" x14ac:dyDescent="0.25">
      <c r="A30" s="113" t="s">
        <v>8</v>
      </c>
      <c r="B30" s="113" t="s">
        <v>9</v>
      </c>
      <c r="C30" s="52" t="s">
        <v>21</v>
      </c>
      <c r="D30" s="53" t="s">
        <v>22</v>
      </c>
    </row>
    <row r="31" spans="1:4" x14ac:dyDescent="0.25">
      <c r="A31" s="61" t="s">
        <v>125</v>
      </c>
      <c r="B31" s="41" t="s">
        <v>126</v>
      </c>
      <c r="C31" s="152" t="str">
        <f>"12:45"</f>
        <v>12:45</v>
      </c>
      <c r="D31" s="139" t="str">
        <f>"17:15"</f>
        <v>17:15</v>
      </c>
    </row>
    <row r="32" spans="1:4" x14ac:dyDescent="0.25">
      <c r="A32" s="34" t="s">
        <v>144</v>
      </c>
      <c r="B32" s="35" t="s">
        <v>145</v>
      </c>
      <c r="C32" s="416" t="str">
        <f>"12:57"</f>
        <v>12:57</v>
      </c>
      <c r="D32" s="46" t="str">
        <f>"17:27"</f>
        <v>17:27</v>
      </c>
    </row>
    <row r="33" spans="1:4" x14ac:dyDescent="0.25">
      <c r="A33" s="34" t="s">
        <v>127</v>
      </c>
      <c r="B33" s="35" t="s">
        <v>143</v>
      </c>
      <c r="C33" s="416" t="str">
        <f>"13:02"</f>
        <v>13:02</v>
      </c>
      <c r="D33" s="46" t="str">
        <f>"17:32"</f>
        <v>17:32</v>
      </c>
    </row>
    <row r="34" spans="1:4" x14ac:dyDescent="0.25">
      <c r="A34" s="34" t="s">
        <v>139</v>
      </c>
      <c r="B34" s="35" t="s">
        <v>142</v>
      </c>
      <c r="C34" s="127">
        <v>0.5444444444444444</v>
      </c>
      <c r="D34" s="46" t="str">
        <f>"17:34"</f>
        <v>17:34</v>
      </c>
    </row>
    <row r="35" spans="1:4" x14ac:dyDescent="0.25">
      <c r="A35" s="34"/>
      <c r="B35" s="35" t="s">
        <v>141</v>
      </c>
      <c r="C35" s="127">
        <v>0.54722222222222217</v>
      </c>
      <c r="D35" s="130">
        <v>0.73472222222222228</v>
      </c>
    </row>
    <row r="36" spans="1:4" x14ac:dyDescent="0.25">
      <c r="A36" s="34"/>
      <c r="B36" s="35" t="s">
        <v>140</v>
      </c>
      <c r="C36" s="127">
        <v>0.54930555555555549</v>
      </c>
      <c r="D36" s="130">
        <v>0.7368055555555556</v>
      </c>
    </row>
    <row r="37" spans="1:4" x14ac:dyDescent="0.25">
      <c r="A37" s="34" t="s">
        <v>127</v>
      </c>
      <c r="B37" s="35" t="s">
        <v>138</v>
      </c>
      <c r="C37" s="127">
        <v>0.55347222222222214</v>
      </c>
      <c r="D37" s="130">
        <v>0.74097222222222225</v>
      </c>
    </row>
    <row r="38" spans="1:4" x14ac:dyDescent="0.25">
      <c r="A38" s="539" t="s">
        <v>18</v>
      </c>
      <c r="B38" s="36" t="s">
        <v>19</v>
      </c>
      <c r="C38" s="37">
        <v>2.222222222222222E-2</v>
      </c>
      <c r="D38" s="37">
        <v>2.222222222222222E-2</v>
      </c>
    </row>
    <row r="39" spans="1:4" x14ac:dyDescent="0.25">
      <c r="A39" s="539"/>
      <c r="B39" s="36" t="s">
        <v>20</v>
      </c>
      <c r="C39" s="411">
        <v>19.100000000000001</v>
      </c>
      <c r="D39" s="411">
        <v>19.100000000000001</v>
      </c>
    </row>
  </sheetData>
  <mergeCells count="6">
    <mergeCell ref="A38:A39"/>
    <mergeCell ref="A1:N1"/>
    <mergeCell ref="A2:N2"/>
    <mergeCell ref="A4:N4"/>
    <mergeCell ref="A5:N5"/>
    <mergeCell ref="A21:A22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workbookViewId="0">
      <selection activeCell="G28" sqref="G28"/>
    </sheetView>
  </sheetViews>
  <sheetFormatPr baseColWidth="10" defaultColWidth="10.625" defaultRowHeight="15" x14ac:dyDescent="0.25"/>
  <cols>
    <col min="1" max="1" width="18.375" style="33" customWidth="1"/>
    <col min="2" max="2" width="33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1069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927</v>
      </c>
    </row>
    <row r="11" spans="1:14" ht="15.75" x14ac:dyDescent="0.25">
      <c r="A11" s="107"/>
    </row>
    <row r="12" spans="1:14" ht="15.75" x14ac:dyDescent="0.25">
      <c r="A12" s="111"/>
      <c r="B12" s="112" t="s">
        <v>7</v>
      </c>
      <c r="C12" s="51" t="str">
        <f>"BQ05A1"</f>
        <v>BQ05A1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144</v>
      </c>
      <c r="B14" s="41" t="s">
        <v>146</v>
      </c>
      <c r="C14" s="63" t="str">
        <f>"08:12"</f>
        <v>08:12</v>
      </c>
    </row>
    <row r="15" spans="1:14" x14ac:dyDescent="0.25">
      <c r="A15" s="34"/>
      <c r="B15" s="35" t="s">
        <v>147</v>
      </c>
      <c r="C15" s="43" t="str">
        <f>"08:14"</f>
        <v>08:14</v>
      </c>
    </row>
    <row r="16" spans="1:14" x14ac:dyDescent="0.25">
      <c r="A16" s="34" t="s">
        <v>148</v>
      </c>
      <c r="B16" s="35" t="s">
        <v>149</v>
      </c>
      <c r="C16" s="43" t="str">
        <f>"08:20"</f>
        <v>08:20</v>
      </c>
    </row>
    <row r="17" spans="1:4" x14ac:dyDescent="0.25">
      <c r="A17" s="62" t="s">
        <v>125</v>
      </c>
      <c r="B17" s="42" t="s">
        <v>126</v>
      </c>
      <c r="C17" s="128" t="str">
        <f>"08:30"</f>
        <v>08:30</v>
      </c>
    </row>
    <row r="18" spans="1:4" x14ac:dyDescent="0.25">
      <c r="A18" s="539" t="s">
        <v>18</v>
      </c>
      <c r="B18" s="44" t="s">
        <v>19</v>
      </c>
      <c r="C18" s="38">
        <v>1.2500000000000001E-2</v>
      </c>
    </row>
    <row r="19" spans="1:4" x14ac:dyDescent="0.25">
      <c r="A19" s="539"/>
      <c r="B19" s="36" t="s">
        <v>20</v>
      </c>
      <c r="C19" s="411">
        <v>10.5</v>
      </c>
    </row>
    <row r="25" spans="1:4" ht="15.75" x14ac:dyDescent="0.25">
      <c r="A25" s="107" t="s">
        <v>928</v>
      </c>
    </row>
    <row r="27" spans="1:4" ht="15.75" x14ac:dyDescent="0.25">
      <c r="A27" s="111"/>
      <c r="B27" s="112" t="s">
        <v>7</v>
      </c>
      <c r="C27" s="50" t="str">
        <f>"BQ05R1"</f>
        <v>BQ05R1</v>
      </c>
      <c r="D27" s="51" t="str">
        <f>"BQ05R1"</f>
        <v>BQ05R1</v>
      </c>
    </row>
    <row r="28" spans="1:4" ht="15.75" x14ac:dyDescent="0.25">
      <c r="A28" s="113" t="s">
        <v>8</v>
      </c>
      <c r="B28" s="113" t="s">
        <v>9</v>
      </c>
      <c r="C28" s="52" t="s">
        <v>21</v>
      </c>
      <c r="D28" s="53" t="s">
        <v>22</v>
      </c>
    </row>
    <row r="29" spans="1:4" x14ac:dyDescent="0.25">
      <c r="A29" s="61" t="s">
        <v>125</v>
      </c>
      <c r="B29" s="41" t="s">
        <v>126</v>
      </c>
      <c r="C29" s="152" t="str">
        <f>"12:45"</f>
        <v>12:45</v>
      </c>
      <c r="D29" s="139" t="str">
        <f>"17:15"</f>
        <v>17:15</v>
      </c>
    </row>
    <row r="30" spans="1:4" x14ac:dyDescent="0.25">
      <c r="A30" s="34" t="s">
        <v>148</v>
      </c>
      <c r="B30" s="35" t="s">
        <v>149</v>
      </c>
      <c r="C30" s="416" t="str">
        <f>"12:55"</f>
        <v>12:55</v>
      </c>
      <c r="D30" s="46" t="str">
        <f>"17:25"</f>
        <v>17:25</v>
      </c>
    </row>
    <row r="31" spans="1:4" x14ac:dyDescent="0.25">
      <c r="A31" s="34" t="s">
        <v>144</v>
      </c>
      <c r="B31" s="35" t="s">
        <v>147</v>
      </c>
      <c r="C31" s="416" t="str">
        <f>"13:01"</f>
        <v>13:01</v>
      </c>
      <c r="D31" s="46" t="str">
        <f>"17:31"</f>
        <v>17:31</v>
      </c>
    </row>
    <row r="32" spans="1:4" x14ac:dyDescent="0.25">
      <c r="A32" s="62"/>
      <c r="B32" s="42" t="s">
        <v>146</v>
      </c>
      <c r="C32" s="153" t="str">
        <f>"13:03"</f>
        <v>13:03</v>
      </c>
      <c r="D32" s="47" t="str">
        <f>"17:33"</f>
        <v>17:33</v>
      </c>
    </row>
    <row r="33" spans="1:4" x14ac:dyDescent="0.25">
      <c r="A33" s="539" t="s">
        <v>18</v>
      </c>
      <c r="B33" s="44" t="s">
        <v>19</v>
      </c>
      <c r="C33" s="38">
        <v>1.2500000000000001E-2</v>
      </c>
      <c r="D33" s="38">
        <v>1.2500000000000001E-2</v>
      </c>
    </row>
    <row r="34" spans="1:4" x14ac:dyDescent="0.25">
      <c r="A34" s="539"/>
      <c r="B34" s="36" t="s">
        <v>20</v>
      </c>
      <c r="C34" s="411">
        <v>10</v>
      </c>
      <c r="D34" s="411">
        <v>10</v>
      </c>
    </row>
  </sheetData>
  <mergeCells count="6">
    <mergeCell ref="A33:A34"/>
    <mergeCell ref="A1:N1"/>
    <mergeCell ref="A2:N2"/>
    <mergeCell ref="A4:N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scale="76" fitToWidth="0" orientation="landscape" r:id="rId1"/>
  <headerFooter alignWithMargins="0">
    <oddFooter>&amp;R&amp;D&amp;T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2"/>
  <sheetViews>
    <sheetView zoomScaleNormal="100" workbookViewId="0">
      <selection activeCell="D32" sqref="D32"/>
    </sheetView>
  </sheetViews>
  <sheetFormatPr baseColWidth="10" defaultColWidth="10.625" defaultRowHeight="15" x14ac:dyDescent="0.25"/>
  <cols>
    <col min="1" max="1" width="21.75" style="33" bestFit="1" customWidth="1"/>
    <col min="2" max="2" width="23.6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953</v>
      </c>
    </row>
    <row r="12" spans="1:14" ht="15.75" x14ac:dyDescent="0.25">
      <c r="A12" s="111"/>
      <c r="B12" s="112" t="s">
        <v>7</v>
      </c>
      <c r="C12" s="51" t="str">
        <f>"BQ08A1"</f>
        <v>BQ08A1</v>
      </c>
    </row>
    <row r="13" spans="1:14" ht="15.75" x14ac:dyDescent="0.25">
      <c r="A13" s="113" t="s">
        <v>8</v>
      </c>
      <c r="B13" s="113" t="s">
        <v>9</v>
      </c>
      <c r="C13" s="53" t="s">
        <v>22</v>
      </c>
    </row>
    <row r="14" spans="1:14" x14ac:dyDescent="0.25">
      <c r="A14" s="61" t="s">
        <v>125</v>
      </c>
      <c r="B14" s="41" t="s">
        <v>722</v>
      </c>
      <c r="C14" s="63" t="str">
        <f>"08:35"</f>
        <v>08:35</v>
      </c>
    </row>
    <row r="15" spans="1:14" x14ac:dyDescent="0.25">
      <c r="A15" s="34"/>
      <c r="B15" s="35" t="s">
        <v>723</v>
      </c>
      <c r="C15" s="49">
        <v>0.36666666666666664</v>
      </c>
    </row>
    <row r="16" spans="1:14" x14ac:dyDescent="0.25">
      <c r="A16" s="62"/>
      <c r="B16" s="42" t="s">
        <v>722</v>
      </c>
      <c r="C16" s="57">
        <v>0.38194444444444442</v>
      </c>
    </row>
    <row r="17" spans="1:3" x14ac:dyDescent="0.25">
      <c r="A17" s="539" t="s">
        <v>18</v>
      </c>
      <c r="B17" s="36" t="s">
        <v>19</v>
      </c>
      <c r="C17" s="37">
        <f>C16-C14</f>
        <v>2.4305555555555525E-2</v>
      </c>
    </row>
    <row r="18" spans="1:3" x14ac:dyDescent="0.25">
      <c r="A18" s="539"/>
      <c r="B18" s="36" t="s">
        <v>20</v>
      </c>
      <c r="C18" s="411">
        <v>18.3</v>
      </c>
    </row>
    <row r="19" spans="1:3" x14ac:dyDescent="0.25">
      <c r="C19" s="127"/>
    </row>
    <row r="20" spans="1:3" x14ac:dyDescent="0.25">
      <c r="C20" s="127"/>
    </row>
    <row r="24" spans="1:3" ht="15.75" x14ac:dyDescent="0.25">
      <c r="A24" s="107" t="s">
        <v>954</v>
      </c>
    </row>
    <row r="26" spans="1:3" ht="15.75" x14ac:dyDescent="0.25">
      <c r="A26" s="111"/>
      <c r="B26" s="112" t="s">
        <v>7</v>
      </c>
      <c r="C26" s="51" t="str">
        <f>"BQ08R1"</f>
        <v>BQ08R1</v>
      </c>
    </row>
    <row r="27" spans="1:3" ht="15.75" x14ac:dyDescent="0.25">
      <c r="A27" s="113" t="s">
        <v>8</v>
      </c>
      <c r="B27" s="113" t="s">
        <v>9</v>
      </c>
      <c r="C27" s="53" t="s">
        <v>22</v>
      </c>
    </row>
    <row r="28" spans="1:3" x14ac:dyDescent="0.25">
      <c r="A28" s="61" t="s">
        <v>125</v>
      </c>
      <c r="B28" s="41" t="s">
        <v>722</v>
      </c>
      <c r="C28" s="48">
        <v>0.68055555555555547</v>
      </c>
    </row>
    <row r="29" spans="1:3" x14ac:dyDescent="0.25">
      <c r="A29" s="34"/>
      <c r="B29" s="35" t="s">
        <v>723</v>
      </c>
      <c r="C29" s="49">
        <v>0.69444444444444442</v>
      </c>
    </row>
    <row r="30" spans="1:3" x14ac:dyDescent="0.25">
      <c r="A30" s="62"/>
      <c r="B30" s="42" t="s">
        <v>722</v>
      </c>
      <c r="C30" s="57">
        <v>0.70486111111111105</v>
      </c>
    </row>
    <row r="31" spans="1:3" x14ac:dyDescent="0.25">
      <c r="A31" s="539" t="s">
        <v>18</v>
      </c>
      <c r="B31" s="36" t="s">
        <v>19</v>
      </c>
      <c r="C31" s="37">
        <f>C30-C28</f>
        <v>2.430555555555558E-2</v>
      </c>
    </row>
    <row r="32" spans="1:3" x14ac:dyDescent="0.25">
      <c r="A32" s="539"/>
      <c r="B32" s="36" t="s">
        <v>20</v>
      </c>
      <c r="C32" s="411">
        <v>18</v>
      </c>
    </row>
  </sheetData>
  <mergeCells count="6">
    <mergeCell ref="A31:A32"/>
    <mergeCell ref="A1:N1"/>
    <mergeCell ref="A2:N2"/>
    <mergeCell ref="A4:M4"/>
    <mergeCell ref="A5:M5"/>
    <mergeCell ref="A17:A18"/>
  </mergeCells>
  <pageMargins left="0.7" right="0.7" top="0.75" bottom="0.75" header="0.3" footer="0.3"/>
  <pageSetup paperSize="9" scale="82" fitToWidth="0" orientation="landscape" r:id="rId1"/>
  <colBreaks count="1" manualBreakCount="1">
    <brk id="1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workbookViewId="0">
      <selection sqref="A1:XFD1048576"/>
    </sheetView>
  </sheetViews>
  <sheetFormatPr baseColWidth="10" defaultColWidth="10.625" defaultRowHeight="15" x14ac:dyDescent="0.25"/>
  <cols>
    <col min="1" max="1" width="11.125" style="33" customWidth="1"/>
    <col min="2" max="2" width="35.875" style="33" customWidth="1"/>
    <col min="3" max="3" width="8.125" style="33" customWidth="1"/>
    <col min="4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175"/>
    </row>
    <row r="2" spans="1:14" ht="20.25" x14ac:dyDescent="0.3">
      <c r="A2" s="541" t="s">
        <v>1071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133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134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135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929</v>
      </c>
    </row>
    <row r="12" spans="1:14" ht="15.75" x14ac:dyDescent="0.25">
      <c r="A12" s="111"/>
      <c r="B12" s="112" t="s">
        <v>7</v>
      </c>
      <c r="C12" s="51" t="str">
        <f>"CC05A1"</f>
        <v>CC05A1</v>
      </c>
    </row>
    <row r="13" spans="1:14" ht="15.75" x14ac:dyDescent="0.25">
      <c r="A13" s="113" t="s">
        <v>8</v>
      </c>
      <c r="B13" s="113" t="s">
        <v>9</v>
      </c>
      <c r="C13" s="53" t="s">
        <v>22</v>
      </c>
    </row>
    <row r="14" spans="1:14" x14ac:dyDescent="0.25">
      <c r="A14" s="61" t="s">
        <v>150</v>
      </c>
      <c r="B14" s="41" t="s">
        <v>154</v>
      </c>
      <c r="C14" s="63" t="str">
        <f>"08:25"</f>
        <v>08:25</v>
      </c>
    </row>
    <row r="15" spans="1:14" x14ac:dyDescent="0.25">
      <c r="A15" s="34"/>
      <c r="B15" s="35" t="s">
        <v>152</v>
      </c>
      <c r="C15" s="43" t="str">
        <f>"08:31"</f>
        <v>08:31</v>
      </c>
    </row>
    <row r="16" spans="1:14" x14ac:dyDescent="0.25">
      <c r="A16" s="34"/>
      <c r="B16" s="35" t="s">
        <v>151</v>
      </c>
      <c r="C16" s="43" t="str">
        <f>"08:35"</f>
        <v>08:35</v>
      </c>
    </row>
    <row r="17" spans="1:3" x14ac:dyDescent="0.25">
      <c r="A17" s="34"/>
      <c r="B17" s="35" t="s">
        <v>155</v>
      </c>
      <c r="C17" s="43" t="str">
        <f>"08:41"</f>
        <v>08:41</v>
      </c>
    </row>
    <row r="18" spans="1:3" x14ac:dyDescent="0.25">
      <c r="A18" s="34"/>
      <c r="B18" s="35" t="s">
        <v>156</v>
      </c>
      <c r="C18" s="43" t="str">
        <f>"08:45"</f>
        <v>08:45</v>
      </c>
    </row>
    <row r="19" spans="1:3" x14ac:dyDescent="0.25">
      <c r="A19" s="34"/>
      <c r="B19" s="35" t="s">
        <v>153</v>
      </c>
      <c r="C19" s="43" t="str">
        <f>"08:50"</f>
        <v>08:50</v>
      </c>
    </row>
    <row r="20" spans="1:3" x14ac:dyDescent="0.25">
      <c r="A20" s="62"/>
      <c r="B20" s="42" t="s">
        <v>154</v>
      </c>
      <c r="C20" s="128" t="str">
        <f>"08:55"</f>
        <v>08:55</v>
      </c>
    </row>
    <row r="21" spans="1:3" x14ac:dyDescent="0.25">
      <c r="A21" s="539" t="s">
        <v>18</v>
      </c>
      <c r="B21" s="44" t="s">
        <v>19</v>
      </c>
      <c r="C21" s="38">
        <v>2.0833333333333332E-2</v>
      </c>
    </row>
    <row r="22" spans="1:3" x14ac:dyDescent="0.25">
      <c r="A22" s="539"/>
      <c r="B22" s="36" t="s">
        <v>20</v>
      </c>
      <c r="C22" s="411">
        <v>12.5</v>
      </c>
    </row>
    <row r="30" spans="1:3" ht="15.75" x14ac:dyDescent="0.25">
      <c r="A30" s="107" t="s">
        <v>930</v>
      </c>
    </row>
    <row r="32" spans="1:3" ht="15.75" x14ac:dyDescent="0.25">
      <c r="A32" s="111"/>
      <c r="B32" s="112" t="s">
        <v>7</v>
      </c>
      <c r="C32" s="51" t="str">
        <f>"CC05R1"</f>
        <v>CC05R1</v>
      </c>
    </row>
    <row r="33" spans="1:3" ht="15.75" x14ac:dyDescent="0.25">
      <c r="A33" s="113" t="s">
        <v>8</v>
      </c>
      <c r="B33" s="113" t="s">
        <v>9</v>
      </c>
      <c r="C33" s="53" t="s">
        <v>22</v>
      </c>
    </row>
    <row r="34" spans="1:3" x14ac:dyDescent="0.25">
      <c r="A34" s="61" t="s">
        <v>150</v>
      </c>
      <c r="B34" s="41" t="s">
        <v>154</v>
      </c>
      <c r="C34" s="63" t="str">
        <f>"16:40"</f>
        <v>16:40</v>
      </c>
    </row>
    <row r="35" spans="1:3" x14ac:dyDescent="0.25">
      <c r="A35" s="34"/>
      <c r="B35" s="35" t="s">
        <v>152</v>
      </c>
      <c r="C35" s="43" t="str">
        <f>"16:45"</f>
        <v>16:45</v>
      </c>
    </row>
    <row r="36" spans="1:3" x14ac:dyDescent="0.25">
      <c r="A36" s="34"/>
      <c r="B36" s="35" t="s">
        <v>151</v>
      </c>
      <c r="C36" s="43" t="str">
        <f>"16:52"</f>
        <v>16:52</v>
      </c>
    </row>
    <row r="37" spans="1:3" x14ac:dyDescent="0.25">
      <c r="A37" s="34"/>
      <c r="B37" s="35" t="s">
        <v>155</v>
      </c>
      <c r="C37" s="43" t="str">
        <f>"16:54"</f>
        <v>16:54</v>
      </c>
    </row>
    <row r="38" spans="1:3" x14ac:dyDescent="0.25">
      <c r="A38" s="34"/>
      <c r="B38" s="35" t="s">
        <v>156</v>
      </c>
      <c r="C38" s="43" t="str">
        <f>"16:59"</f>
        <v>16:59</v>
      </c>
    </row>
    <row r="39" spans="1:3" x14ac:dyDescent="0.25">
      <c r="A39" s="34"/>
      <c r="B39" s="35" t="s">
        <v>153</v>
      </c>
      <c r="C39" s="43" t="str">
        <f>"17:06"</f>
        <v>17:06</v>
      </c>
    </row>
    <row r="40" spans="1:3" x14ac:dyDescent="0.25">
      <c r="A40" s="62"/>
      <c r="B40" s="42" t="s">
        <v>154</v>
      </c>
      <c r="C40" s="128" t="str">
        <f>"17:09"</f>
        <v>17:09</v>
      </c>
    </row>
    <row r="41" spans="1:3" x14ac:dyDescent="0.25">
      <c r="A41" s="539" t="s">
        <v>18</v>
      </c>
      <c r="B41" s="44" t="s">
        <v>19</v>
      </c>
      <c r="C41" s="38">
        <v>2.0138888888888887E-2</v>
      </c>
    </row>
    <row r="42" spans="1:3" x14ac:dyDescent="0.25">
      <c r="A42" s="539"/>
      <c r="B42" s="36" t="s">
        <v>20</v>
      </c>
      <c r="C42" s="411">
        <v>14.5</v>
      </c>
    </row>
  </sheetData>
  <mergeCells count="6">
    <mergeCell ref="A41:A42"/>
    <mergeCell ref="A1:M1"/>
    <mergeCell ref="A2:M2"/>
    <mergeCell ref="A4:M4"/>
    <mergeCell ref="A5:M5"/>
    <mergeCell ref="A21:A22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4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3.5" style="33" customWidth="1"/>
    <col min="2" max="2" width="39" style="33" customWidth="1"/>
    <col min="3" max="3" width="8.125" style="33" customWidth="1"/>
    <col min="4" max="4" width="8.75" style="33" customWidth="1"/>
    <col min="5" max="5" width="5.375" style="33" customWidth="1"/>
    <col min="6" max="6" width="4.125" style="33" customWidth="1"/>
    <col min="7" max="8" width="7.875" style="33" customWidth="1"/>
    <col min="9" max="9" width="5.375" style="33" customWidth="1"/>
    <col min="10" max="10" width="5.125" style="33" customWidth="1"/>
    <col min="11" max="1025" width="7.875" style="33" customWidth="1"/>
    <col min="1026" max="1026" width="11.125" style="103" customWidth="1"/>
    <col min="1027" max="16384" width="10.625" style="103"/>
  </cols>
  <sheetData>
    <row r="1" spans="1:15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</row>
    <row r="2" spans="1:15" ht="20.25" x14ac:dyDescent="0.3">
      <c r="A2" s="541" t="s">
        <v>1072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6" spans="1:15" x14ac:dyDescent="0.25">
      <c r="A6" s="413"/>
      <c r="B6" s="413"/>
      <c r="C6" s="413"/>
      <c r="D6" s="413"/>
      <c r="E6" s="413"/>
      <c r="F6" s="413"/>
      <c r="G6" s="413"/>
      <c r="H6" s="413"/>
      <c r="I6" s="41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9" spans="1:15" x14ac:dyDescent="0.25">
      <c r="C9" s="60"/>
      <c r="D9" s="60"/>
      <c r="E9" s="60"/>
    </row>
    <row r="10" spans="1:15" ht="15.75" x14ac:dyDescent="0.25">
      <c r="A10" s="107" t="s">
        <v>932</v>
      </c>
    </row>
    <row r="11" spans="1:15" x14ac:dyDescent="0.25">
      <c r="C11" s="416"/>
      <c r="D11" s="220"/>
      <c r="G11" s="220"/>
      <c r="H11" s="220"/>
    </row>
    <row r="12" spans="1:15" ht="15.75" x14ac:dyDescent="0.25">
      <c r="A12" s="111"/>
      <c r="B12" s="112" t="s">
        <v>7</v>
      </c>
      <c r="C12" s="141" t="str">
        <f>"CH01A1"</f>
        <v>CH01A1</v>
      </c>
      <c r="D12" s="141" t="str">
        <f>"CH01A2"</f>
        <v>CH01A2</v>
      </c>
      <c r="E12" s="110"/>
      <c r="F12" s="110"/>
    </row>
    <row r="13" spans="1:15" ht="15.75" x14ac:dyDescent="0.25">
      <c r="A13" s="113" t="s">
        <v>8</v>
      </c>
      <c r="B13" s="113" t="s">
        <v>9</v>
      </c>
      <c r="C13" s="173" t="s">
        <v>10</v>
      </c>
      <c r="D13" s="143" t="s">
        <v>22</v>
      </c>
      <c r="E13" s="205"/>
      <c r="F13" s="110"/>
      <c r="I13" s="125"/>
    </row>
    <row r="14" spans="1:15" x14ac:dyDescent="0.25">
      <c r="A14" s="61" t="s">
        <v>163</v>
      </c>
      <c r="B14" s="61" t="s">
        <v>164</v>
      </c>
      <c r="C14" s="67"/>
      <c r="D14" s="309">
        <v>0.33680555555555558</v>
      </c>
      <c r="E14" s="205"/>
      <c r="F14" s="110"/>
      <c r="I14" s="125"/>
    </row>
    <row r="15" spans="1:15" x14ac:dyDescent="0.25">
      <c r="A15" s="34"/>
      <c r="B15" s="34" t="s">
        <v>165</v>
      </c>
      <c r="C15" s="80">
        <v>0.31388888888888894</v>
      </c>
      <c r="D15" s="80">
        <v>0.34166666666666662</v>
      </c>
      <c r="E15" s="205"/>
      <c r="F15" s="110"/>
      <c r="I15" s="419"/>
      <c r="J15" s="420"/>
    </row>
    <row r="16" spans="1:15" x14ac:dyDescent="0.25">
      <c r="A16" s="34"/>
      <c r="B16" s="34" t="s">
        <v>164</v>
      </c>
      <c r="C16" s="80">
        <v>0.31805555555555559</v>
      </c>
      <c r="D16" s="80">
        <v>0.34513888888888888</v>
      </c>
      <c r="E16" s="205"/>
      <c r="F16" s="110"/>
      <c r="I16" s="419"/>
      <c r="J16" s="420"/>
    </row>
    <row r="17" spans="1:10" x14ac:dyDescent="0.25">
      <c r="A17" s="34" t="s">
        <v>60</v>
      </c>
      <c r="B17" s="34" t="s">
        <v>425</v>
      </c>
      <c r="C17" s="310" t="s">
        <v>427</v>
      </c>
      <c r="D17" s="67"/>
      <c r="E17" s="205"/>
      <c r="F17" s="110"/>
    </row>
    <row r="18" spans="1:10" x14ac:dyDescent="0.25">
      <c r="A18" s="34"/>
      <c r="B18" s="34" t="s">
        <v>426</v>
      </c>
      <c r="C18" s="67"/>
      <c r="D18" s="67"/>
      <c r="E18" s="205"/>
      <c r="F18" s="110"/>
      <c r="I18" s="419"/>
      <c r="J18" s="420"/>
    </row>
    <row r="19" spans="1:10" x14ac:dyDescent="0.25">
      <c r="A19" s="34"/>
      <c r="B19" s="34" t="s">
        <v>556</v>
      </c>
      <c r="C19" s="67"/>
      <c r="D19" s="311">
        <v>0.35069444444444442</v>
      </c>
      <c r="E19" s="205"/>
      <c r="F19" s="110"/>
      <c r="I19" s="419"/>
      <c r="J19" s="420"/>
    </row>
    <row r="20" spans="1:10" x14ac:dyDescent="0.25">
      <c r="A20" s="62" t="s">
        <v>163</v>
      </c>
      <c r="B20" s="62" t="s">
        <v>164</v>
      </c>
      <c r="C20" s="67"/>
      <c r="D20" s="312">
        <v>0.35625000000000001</v>
      </c>
      <c r="E20" s="205"/>
      <c r="F20" s="110"/>
      <c r="G20" s="103"/>
      <c r="H20" s="103"/>
      <c r="I20" s="419"/>
      <c r="J20" s="420"/>
    </row>
    <row r="21" spans="1:10" x14ac:dyDescent="0.25">
      <c r="A21" s="539" t="s">
        <v>18</v>
      </c>
      <c r="B21" s="64" t="s">
        <v>19</v>
      </c>
      <c r="C21" s="308">
        <v>9.0277777777777457E-3</v>
      </c>
      <c r="D21" s="69">
        <v>1.9444444444444445E-2</v>
      </c>
      <c r="E21" s="313"/>
      <c r="F21" s="313"/>
      <c r="G21" s="103"/>
      <c r="H21" s="103"/>
      <c r="I21" s="313"/>
      <c r="J21" s="313"/>
    </row>
    <row r="22" spans="1:10" x14ac:dyDescent="0.25">
      <c r="A22" s="539"/>
      <c r="B22" s="65" t="s">
        <v>20</v>
      </c>
      <c r="C22" s="418">
        <v>6.2</v>
      </c>
      <c r="D22" s="70">
        <v>11</v>
      </c>
      <c r="E22" s="314"/>
      <c r="F22" s="314"/>
      <c r="G22" s="103"/>
      <c r="H22" s="103"/>
      <c r="I22" s="314"/>
      <c r="J22" s="314"/>
    </row>
    <row r="23" spans="1:10" x14ac:dyDescent="0.25">
      <c r="H23" s="75"/>
    </row>
    <row r="30" spans="1:10" ht="15.75" x14ac:dyDescent="0.25">
      <c r="A30" s="107" t="s">
        <v>933</v>
      </c>
    </row>
    <row r="32" spans="1:10" x14ac:dyDescent="0.25">
      <c r="C32" s="220"/>
      <c r="D32" s="103"/>
      <c r="F32" s="416"/>
    </row>
    <row r="33" spans="1:13" ht="15.75" x14ac:dyDescent="0.25">
      <c r="A33" s="111"/>
      <c r="B33" s="112" t="s">
        <v>7</v>
      </c>
      <c r="C33" s="141" t="str">
        <f>"CH01R1"</f>
        <v>CH01R1</v>
      </c>
      <c r="D33" s="51" t="str">
        <f>"CH01R1"</f>
        <v>CH01R1</v>
      </c>
      <c r="E33" s="315"/>
      <c r="F33" s="315"/>
      <c r="G33" s="209"/>
      <c r="H33" s="209"/>
      <c r="I33" s="209"/>
      <c r="J33" s="209"/>
      <c r="L33" s="209"/>
      <c r="M33" s="209"/>
    </row>
    <row r="34" spans="1:13" ht="15.75" x14ac:dyDescent="0.25">
      <c r="A34" s="113" t="s">
        <v>8</v>
      </c>
      <c r="B34" s="113" t="s">
        <v>9</v>
      </c>
      <c r="C34" s="173" t="s">
        <v>21</v>
      </c>
      <c r="D34" s="53" t="s">
        <v>22</v>
      </c>
      <c r="E34" s="316"/>
      <c r="F34" s="315"/>
      <c r="G34" s="209"/>
      <c r="H34" s="209"/>
      <c r="I34" s="210"/>
      <c r="J34" s="209"/>
      <c r="L34" s="210"/>
      <c r="M34" s="209"/>
    </row>
    <row r="35" spans="1:13" x14ac:dyDescent="0.25">
      <c r="A35" s="61" t="s">
        <v>163</v>
      </c>
      <c r="B35" s="41" t="s">
        <v>164</v>
      </c>
      <c r="C35" s="317"/>
      <c r="D35" s="186">
        <v>0.68541666666666667</v>
      </c>
      <c r="E35" s="316"/>
      <c r="F35" s="315"/>
      <c r="G35" s="209"/>
      <c r="H35" s="209"/>
      <c r="I35" s="210"/>
      <c r="J35" s="209"/>
      <c r="L35" s="210"/>
      <c r="M35" s="209"/>
    </row>
    <row r="36" spans="1:13" x14ac:dyDescent="0.25">
      <c r="A36" s="34" t="s">
        <v>60</v>
      </c>
      <c r="B36" s="35" t="s">
        <v>556</v>
      </c>
      <c r="C36" s="318"/>
      <c r="D36" s="319">
        <v>0.69097222222222221</v>
      </c>
      <c r="E36" s="316"/>
      <c r="F36" s="315"/>
      <c r="G36" s="209"/>
      <c r="H36" s="209"/>
      <c r="I36" s="210"/>
      <c r="J36" s="209"/>
      <c r="L36" s="210"/>
      <c r="M36" s="209"/>
    </row>
    <row r="37" spans="1:13" x14ac:dyDescent="0.25">
      <c r="A37" s="34" t="s">
        <v>163</v>
      </c>
      <c r="B37" s="35" t="s">
        <v>165</v>
      </c>
      <c r="C37" s="318"/>
      <c r="D37" s="126"/>
      <c r="E37" s="316"/>
      <c r="F37" s="315"/>
      <c r="G37" s="209"/>
      <c r="H37" s="209"/>
      <c r="I37" s="210"/>
      <c r="J37" s="209"/>
      <c r="L37" s="210"/>
      <c r="M37" s="209"/>
    </row>
    <row r="38" spans="1:13" x14ac:dyDescent="0.25">
      <c r="A38" s="34"/>
      <c r="B38" s="35" t="s">
        <v>164</v>
      </c>
      <c r="C38" s="67"/>
      <c r="D38" s="126"/>
      <c r="E38" s="316"/>
      <c r="F38" s="315"/>
      <c r="G38" s="209"/>
      <c r="H38" s="209"/>
      <c r="I38" s="210"/>
      <c r="J38" s="209"/>
      <c r="L38" s="210"/>
      <c r="M38" s="209"/>
    </row>
    <row r="39" spans="1:13" x14ac:dyDescent="0.25">
      <c r="A39" s="34" t="s">
        <v>60</v>
      </c>
      <c r="B39" s="35" t="s">
        <v>425</v>
      </c>
      <c r="C39" s="80">
        <v>0.50694444444444442</v>
      </c>
      <c r="D39" s="319">
        <v>0.69444444444444453</v>
      </c>
      <c r="E39" s="316"/>
      <c r="F39" s="315"/>
      <c r="G39" s="209"/>
      <c r="H39" s="209"/>
      <c r="I39" s="210"/>
      <c r="J39" s="209"/>
      <c r="L39" s="210"/>
      <c r="M39" s="209"/>
    </row>
    <row r="40" spans="1:13" x14ac:dyDescent="0.25">
      <c r="A40" s="34"/>
      <c r="B40" s="35" t="s">
        <v>426</v>
      </c>
      <c r="C40" s="80">
        <v>0.51388888888888895</v>
      </c>
      <c r="D40" s="126">
        <v>0.69791666666666674</v>
      </c>
      <c r="E40" s="316"/>
      <c r="F40" s="315"/>
      <c r="G40" s="209"/>
      <c r="H40" s="209"/>
      <c r="I40" s="210"/>
      <c r="J40" s="209"/>
      <c r="L40" s="210"/>
      <c r="M40" s="209"/>
    </row>
    <row r="41" spans="1:13" x14ac:dyDescent="0.25">
      <c r="A41" s="34" t="s">
        <v>163</v>
      </c>
      <c r="B41" s="35" t="s">
        <v>165</v>
      </c>
      <c r="C41" s="80">
        <v>0.51874999999999993</v>
      </c>
      <c r="D41" s="126">
        <v>0.70625000000000004</v>
      </c>
      <c r="E41" s="316"/>
      <c r="F41" s="315"/>
      <c r="G41" s="209"/>
      <c r="H41" s="209"/>
      <c r="I41" s="210"/>
      <c r="J41" s="209"/>
      <c r="L41" s="210"/>
      <c r="M41" s="209"/>
    </row>
    <row r="42" spans="1:13" x14ac:dyDescent="0.25">
      <c r="A42" s="62"/>
      <c r="B42" s="42" t="s">
        <v>164</v>
      </c>
      <c r="C42" s="312">
        <v>0.52361111111111114</v>
      </c>
      <c r="D42" s="320">
        <v>0.71111111111111114</v>
      </c>
      <c r="E42" s="316"/>
      <c r="F42" s="315"/>
      <c r="G42" s="209"/>
      <c r="H42" s="209"/>
      <c r="I42" s="210"/>
      <c r="J42" s="209"/>
      <c r="L42" s="210"/>
      <c r="M42" s="209"/>
    </row>
    <row r="43" spans="1:13" x14ac:dyDescent="0.25">
      <c r="A43" s="539" t="s">
        <v>18</v>
      </c>
      <c r="B43" s="44" t="s">
        <v>19</v>
      </c>
      <c r="C43" s="69">
        <v>1.6666666666666607E-2</v>
      </c>
      <c r="D43" s="38">
        <v>2.5694444444444464E-2</v>
      </c>
      <c r="E43" s="316"/>
      <c r="F43" s="315"/>
      <c r="G43" s="209"/>
      <c r="H43" s="209"/>
      <c r="I43" s="210"/>
      <c r="J43" s="209"/>
      <c r="L43" s="210"/>
      <c r="M43" s="209"/>
    </row>
    <row r="44" spans="1:13" x14ac:dyDescent="0.25">
      <c r="A44" s="539"/>
      <c r="B44" s="36" t="s">
        <v>20</v>
      </c>
      <c r="C44" s="70">
        <v>10.1</v>
      </c>
      <c r="D44" s="411">
        <v>14</v>
      </c>
      <c r="E44" s="316"/>
      <c r="F44" s="315"/>
      <c r="G44" s="209"/>
      <c r="H44" s="209"/>
      <c r="I44" s="210"/>
      <c r="J44" s="209"/>
      <c r="L44" s="210"/>
      <c r="M44" s="209"/>
    </row>
  </sheetData>
  <mergeCells count="6">
    <mergeCell ref="A43:A44"/>
    <mergeCell ref="A1:O1"/>
    <mergeCell ref="A2:O2"/>
    <mergeCell ref="A4:O4"/>
    <mergeCell ref="A5:O5"/>
    <mergeCell ref="A21:A22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6.5" style="33" customWidth="1"/>
    <col min="2" max="2" width="33.125" style="33" customWidth="1"/>
    <col min="3" max="4" width="10.7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915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141" t="str">
        <f>"CH08SA1"</f>
        <v>CH08SA1</v>
      </c>
    </row>
    <row r="13" spans="1:14" ht="15.75" x14ac:dyDescent="0.25">
      <c r="A13" s="113" t="s">
        <v>8</v>
      </c>
      <c r="B13" s="154" t="s">
        <v>9</v>
      </c>
      <c r="C13" s="173" t="s">
        <v>10</v>
      </c>
    </row>
    <row r="14" spans="1:14" x14ac:dyDescent="0.25">
      <c r="A14" s="114" t="s">
        <v>11</v>
      </c>
      <c r="B14" s="75" t="s">
        <v>63</v>
      </c>
      <c r="C14" s="66" t="str">
        <f>"07:05"</f>
        <v>07:05</v>
      </c>
    </row>
    <row r="15" spans="1:14" s="33" customFormat="1" x14ac:dyDescent="0.25">
      <c r="A15" s="86"/>
      <c r="B15" s="75" t="s">
        <v>64</v>
      </c>
      <c r="C15" s="67" t="str">
        <f>"07:13"</f>
        <v>07:13</v>
      </c>
    </row>
    <row r="16" spans="1:14" s="33" customFormat="1" x14ac:dyDescent="0.25">
      <c r="A16" s="86"/>
      <c r="B16" s="75" t="s">
        <v>52</v>
      </c>
      <c r="C16" s="67" t="str">
        <f>"07:16"</f>
        <v>07:16</v>
      </c>
    </row>
    <row r="17" spans="1:4" s="33" customFormat="1" x14ac:dyDescent="0.25">
      <c r="A17" s="86"/>
      <c r="B17" s="75" t="s">
        <v>65</v>
      </c>
      <c r="C17" s="67" t="str">
        <f>"07:21"</f>
        <v>07:21</v>
      </c>
    </row>
    <row r="18" spans="1:4" s="33" customFormat="1" x14ac:dyDescent="0.25">
      <c r="A18" s="86"/>
      <c r="B18" s="75" t="s">
        <v>45</v>
      </c>
      <c r="C18" s="67" t="str">
        <f>"07:26"</f>
        <v>07:26</v>
      </c>
    </row>
    <row r="19" spans="1:4" s="33" customFormat="1" x14ac:dyDescent="0.25">
      <c r="A19" s="86"/>
      <c r="B19" s="75" t="s">
        <v>66</v>
      </c>
      <c r="C19" s="67" t="str">
        <f>"07:29"</f>
        <v>07:29</v>
      </c>
    </row>
    <row r="20" spans="1:4" s="33" customFormat="1" x14ac:dyDescent="0.25">
      <c r="A20" s="86"/>
      <c r="B20" s="75" t="s">
        <v>67</v>
      </c>
      <c r="C20" s="67" t="str">
        <f>"07:31"</f>
        <v>07:31</v>
      </c>
    </row>
    <row r="21" spans="1:4" s="33" customFormat="1" x14ac:dyDescent="0.25">
      <c r="A21" s="86"/>
      <c r="B21" s="75" t="s">
        <v>68</v>
      </c>
      <c r="C21" s="67" t="str">
        <f>"07:39"</f>
        <v>07:39</v>
      </c>
    </row>
    <row r="22" spans="1:4" s="33" customFormat="1" x14ac:dyDescent="0.25">
      <c r="A22" s="97" t="s">
        <v>60</v>
      </c>
      <c r="B22" s="76" t="s">
        <v>61</v>
      </c>
      <c r="C22" s="68" t="str">
        <f>"07:45"</f>
        <v>07:45</v>
      </c>
    </row>
    <row r="23" spans="1:4" s="33" customFormat="1" x14ac:dyDescent="0.25">
      <c r="A23" s="549" t="s">
        <v>18</v>
      </c>
      <c r="B23" s="64" t="s">
        <v>19</v>
      </c>
      <c r="C23" s="69">
        <v>2.777777777777778E-2</v>
      </c>
    </row>
    <row r="24" spans="1:4" s="33" customFormat="1" x14ac:dyDescent="0.25">
      <c r="A24" s="539"/>
      <c r="B24" s="65" t="s">
        <v>20</v>
      </c>
      <c r="C24" s="70">
        <v>24.3</v>
      </c>
    </row>
    <row r="29" spans="1:4" s="33" customFormat="1" ht="15.75" x14ac:dyDescent="0.25">
      <c r="A29" s="107" t="s">
        <v>916</v>
      </c>
    </row>
    <row r="31" spans="1:4" s="33" customFormat="1" ht="15.75" x14ac:dyDescent="0.25">
      <c r="A31" s="111"/>
      <c r="B31" s="112" t="s">
        <v>7</v>
      </c>
      <c r="C31" s="50" t="str">
        <f>"CH08SR1"</f>
        <v>CH08SR1</v>
      </c>
      <c r="D31" s="51" t="str">
        <f>"CH08SR1"</f>
        <v>CH08SR1</v>
      </c>
    </row>
    <row r="32" spans="1:4" s="33" customFormat="1" ht="15.75" x14ac:dyDescent="0.25">
      <c r="A32" s="113" t="s">
        <v>8</v>
      </c>
      <c r="B32" s="113" t="s">
        <v>9</v>
      </c>
      <c r="C32" s="52" t="s">
        <v>21</v>
      </c>
      <c r="D32" s="53" t="s">
        <v>22</v>
      </c>
    </row>
    <row r="33" spans="1:4" s="33" customFormat="1" x14ac:dyDescent="0.25">
      <c r="A33" s="61" t="s">
        <v>60</v>
      </c>
      <c r="B33" s="61" t="s">
        <v>61</v>
      </c>
      <c r="C33" s="66" t="str">
        <f>"12:05"</f>
        <v>12:05</v>
      </c>
      <c r="D33" s="66" t="str">
        <f>"16:35"</f>
        <v>16:35</v>
      </c>
    </row>
    <row r="34" spans="1:4" s="33" customFormat="1" x14ac:dyDescent="0.25">
      <c r="A34" s="34" t="s">
        <v>11</v>
      </c>
      <c r="B34" s="34" t="s">
        <v>68</v>
      </c>
      <c r="C34" s="67" t="str">
        <f>"12:09"</f>
        <v>12:09</v>
      </c>
      <c r="D34" s="67" t="str">
        <f>"16:39"</f>
        <v>16:39</v>
      </c>
    </row>
    <row r="35" spans="1:4" s="33" customFormat="1" x14ac:dyDescent="0.25">
      <c r="A35" s="34"/>
      <c r="B35" s="34" t="s">
        <v>69</v>
      </c>
      <c r="C35" s="67" t="str">
        <f>"12:18"</f>
        <v>12:18</v>
      </c>
      <c r="D35" s="67" t="str">
        <f>"16:48"</f>
        <v>16:48</v>
      </c>
    </row>
    <row r="36" spans="1:4" s="33" customFormat="1" x14ac:dyDescent="0.25">
      <c r="A36" s="34"/>
      <c r="B36" s="34" t="s">
        <v>66</v>
      </c>
      <c r="C36" s="67" t="str">
        <f>"12:20"</f>
        <v>12:20</v>
      </c>
      <c r="D36" s="67" t="str">
        <f>"16:50"</f>
        <v>16:50</v>
      </c>
    </row>
    <row r="37" spans="1:4" s="33" customFormat="1" x14ac:dyDescent="0.25">
      <c r="A37" s="34"/>
      <c r="B37" s="34" t="s">
        <v>45</v>
      </c>
      <c r="C37" s="67" t="str">
        <f>"12:23"</f>
        <v>12:23</v>
      </c>
      <c r="D37" s="67" t="str">
        <f>"16:53"</f>
        <v>16:53</v>
      </c>
    </row>
    <row r="38" spans="1:4" s="33" customFormat="1" x14ac:dyDescent="0.25">
      <c r="A38" s="34"/>
      <c r="B38" s="34" t="s">
        <v>33</v>
      </c>
      <c r="C38" s="67" t="str">
        <f>"12:28"</f>
        <v>12:28</v>
      </c>
      <c r="D38" s="67" t="str">
        <f>"16:58"</f>
        <v>16:58</v>
      </c>
    </row>
    <row r="39" spans="1:4" s="33" customFormat="1" x14ac:dyDescent="0.25">
      <c r="A39" s="34"/>
      <c r="B39" s="39" t="s">
        <v>52</v>
      </c>
      <c r="C39" s="67" t="str">
        <f>"12:33"</f>
        <v>12:33</v>
      </c>
      <c r="D39" s="67" t="str">
        <f>"17:03"</f>
        <v>17:03</v>
      </c>
    </row>
    <row r="40" spans="1:4" s="33" customFormat="1" x14ac:dyDescent="0.25">
      <c r="A40" s="34"/>
      <c r="B40" s="34" t="s">
        <v>64</v>
      </c>
      <c r="C40" s="67" t="str">
        <f>"12:36"</f>
        <v>12:36</v>
      </c>
      <c r="D40" s="67" t="str">
        <f>"17:06"</f>
        <v>17:06</v>
      </c>
    </row>
    <row r="41" spans="1:4" s="33" customFormat="1" x14ac:dyDescent="0.25">
      <c r="A41" s="34"/>
      <c r="B41" s="34" t="s">
        <v>63</v>
      </c>
      <c r="C41" s="71" t="str">
        <f>"12:44"</f>
        <v>12:44</v>
      </c>
      <c r="D41" s="71" t="str">
        <f>"17:14"</f>
        <v>17:14</v>
      </c>
    </row>
    <row r="42" spans="1:4" s="33" customFormat="1" ht="14.1" customHeight="1" x14ac:dyDescent="0.25">
      <c r="A42" s="539" t="s">
        <v>18</v>
      </c>
      <c r="B42" s="36" t="s">
        <v>19</v>
      </c>
      <c r="C42" s="38">
        <v>2.7083333333333334E-2</v>
      </c>
      <c r="D42" s="38">
        <v>2.7083333333333334E-2</v>
      </c>
    </row>
    <row r="43" spans="1:4" s="33" customFormat="1" ht="14.1" customHeight="1" x14ac:dyDescent="0.25">
      <c r="A43" s="539"/>
      <c r="B43" s="36" t="s">
        <v>20</v>
      </c>
      <c r="C43" s="411">
        <v>24.3</v>
      </c>
      <c r="D43" s="411">
        <v>24.3</v>
      </c>
    </row>
  </sheetData>
  <mergeCells count="6">
    <mergeCell ref="A42:A43"/>
    <mergeCell ref="A1:N1"/>
    <mergeCell ref="A2:N2"/>
    <mergeCell ref="A4:N4"/>
    <mergeCell ref="A5:N5"/>
    <mergeCell ref="A23:A24"/>
  </mergeCells>
  <pageMargins left="0.39370078740157483" right="0.39370078740157483" top="0.78740157480314965" bottom="0.78740157480314965" header="0.39370078740157483" footer="0.39370078740157483"/>
  <pageSetup paperSize="9" scale="66" fitToWidth="0" orientation="landscape" r:id="rId1"/>
  <headerFooter alignWithMargins="0">
    <oddFooter>&amp;R&amp;D&amp;T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2.125" style="33" customWidth="1"/>
    <col min="2" max="2" width="39.375" style="33" customWidth="1"/>
    <col min="3" max="4" width="9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H6" s="102"/>
    </row>
    <row r="7" spans="1:14" x14ac:dyDescent="0.25">
      <c r="A7" s="106" t="s">
        <v>4</v>
      </c>
      <c r="B7" s="33" t="s">
        <v>56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917</v>
      </c>
    </row>
    <row r="12" spans="1:14" ht="15.75" x14ac:dyDescent="0.25">
      <c r="A12" s="111"/>
      <c r="B12" s="112" t="s">
        <v>7</v>
      </c>
      <c r="C12" s="141" t="str">
        <f>"CH09A1"</f>
        <v>CH09A1</v>
      </c>
    </row>
    <row r="13" spans="1:14" ht="15.75" x14ac:dyDescent="0.25">
      <c r="A13" s="113" t="s">
        <v>8</v>
      </c>
      <c r="B13" s="113" t="s">
        <v>9</v>
      </c>
      <c r="C13" s="173" t="s">
        <v>10</v>
      </c>
    </row>
    <row r="14" spans="1:14" x14ac:dyDescent="0.25">
      <c r="A14" s="61" t="s">
        <v>11</v>
      </c>
      <c r="B14" s="61" t="s">
        <v>24</v>
      </c>
      <c r="C14" s="74">
        <v>0.29722222222222222</v>
      </c>
    </row>
    <row r="15" spans="1:14" x14ac:dyDescent="0.25">
      <c r="A15" s="34"/>
      <c r="B15" s="34" t="s">
        <v>57</v>
      </c>
      <c r="C15" s="72">
        <v>0.30138888888888893</v>
      </c>
    </row>
    <row r="16" spans="1:14" s="33" customFormat="1" x14ac:dyDescent="0.25">
      <c r="A16" s="34"/>
      <c r="B16" s="34" t="s">
        <v>58</v>
      </c>
      <c r="C16" s="72">
        <v>0.30763888888888891</v>
      </c>
    </row>
    <row r="17" spans="1:4" s="33" customFormat="1" x14ac:dyDescent="0.25">
      <c r="A17" s="34"/>
      <c r="B17" s="39" t="s">
        <v>29</v>
      </c>
      <c r="C17" s="72">
        <v>0.31041666666666667</v>
      </c>
    </row>
    <row r="18" spans="1:4" s="33" customFormat="1" x14ac:dyDescent="0.25">
      <c r="A18" s="34"/>
      <c r="B18" s="34" t="s">
        <v>59</v>
      </c>
      <c r="C18" s="72">
        <v>0.31736111111111115</v>
      </c>
    </row>
    <row r="19" spans="1:4" s="33" customFormat="1" x14ac:dyDescent="0.25">
      <c r="A19" s="62" t="s">
        <v>60</v>
      </c>
      <c r="B19" s="62" t="s">
        <v>61</v>
      </c>
      <c r="C19" s="71" t="str">
        <f>"07:45"</f>
        <v>07:45</v>
      </c>
    </row>
    <row r="20" spans="1:4" s="33" customFormat="1" x14ac:dyDescent="0.25">
      <c r="A20" s="539" t="s">
        <v>18</v>
      </c>
      <c r="B20" s="44" t="s">
        <v>19</v>
      </c>
      <c r="C20" s="38">
        <v>2.5694444444444447E-2</v>
      </c>
    </row>
    <row r="21" spans="1:4" s="33" customFormat="1" x14ac:dyDescent="0.25">
      <c r="A21" s="539"/>
      <c r="B21" s="36" t="s">
        <v>20</v>
      </c>
      <c r="C21" s="411">
        <v>23.5</v>
      </c>
    </row>
    <row r="22" spans="1:4" s="33" customFormat="1" x14ac:dyDescent="0.25"/>
    <row r="23" spans="1:4" s="33" customFormat="1" x14ac:dyDescent="0.25"/>
    <row r="24" spans="1:4" s="33" customFormat="1" x14ac:dyDescent="0.25"/>
    <row r="25" spans="1:4" s="33" customFormat="1" x14ac:dyDescent="0.25"/>
    <row r="26" spans="1:4" s="33" customFormat="1" ht="15.75" x14ac:dyDescent="0.25">
      <c r="A26" s="107" t="s">
        <v>918</v>
      </c>
    </row>
    <row r="29" spans="1:4" s="33" customFormat="1" ht="15.75" x14ac:dyDescent="0.25">
      <c r="A29" s="111"/>
      <c r="B29" s="112" t="s">
        <v>7</v>
      </c>
      <c r="C29" s="50" t="str">
        <f>"CH09R1"</f>
        <v>CH09R1</v>
      </c>
      <c r="D29" s="51" t="str">
        <f>"CH09R1"</f>
        <v>CH09R1</v>
      </c>
    </row>
    <row r="30" spans="1:4" s="33" customFormat="1" ht="15.75" x14ac:dyDescent="0.25">
      <c r="A30" s="113" t="s">
        <v>8</v>
      </c>
      <c r="B30" s="113" t="s">
        <v>9</v>
      </c>
      <c r="C30" s="52" t="s">
        <v>21</v>
      </c>
      <c r="D30" s="53" t="s">
        <v>22</v>
      </c>
    </row>
    <row r="31" spans="1:4" s="33" customFormat="1" x14ac:dyDescent="0.25">
      <c r="A31" s="41" t="s">
        <v>60</v>
      </c>
      <c r="B31" s="61" t="s">
        <v>61</v>
      </c>
      <c r="C31" s="66" t="str">
        <f>"12:05"</f>
        <v>12:05</v>
      </c>
      <c r="D31" s="63" t="str">
        <f>"16:35"</f>
        <v>16:35</v>
      </c>
    </row>
    <row r="32" spans="1:4" s="33" customFormat="1" x14ac:dyDescent="0.25">
      <c r="A32" s="35" t="s">
        <v>11</v>
      </c>
      <c r="B32" s="34" t="s">
        <v>59</v>
      </c>
      <c r="C32" s="72">
        <v>0.50902777777777775</v>
      </c>
      <c r="D32" s="49">
        <v>0.69652777777777775</v>
      </c>
    </row>
    <row r="33" spans="1:4" s="33" customFormat="1" x14ac:dyDescent="0.25">
      <c r="A33" s="35"/>
      <c r="B33" s="39" t="s">
        <v>29</v>
      </c>
      <c r="C33" s="72">
        <v>0.51458333333333328</v>
      </c>
      <c r="D33" s="49">
        <v>0.70208333333333339</v>
      </c>
    </row>
    <row r="34" spans="1:4" s="33" customFormat="1" x14ac:dyDescent="0.25">
      <c r="A34" s="35"/>
      <c r="B34" s="34" t="s">
        <v>58</v>
      </c>
      <c r="C34" s="72">
        <v>0.51736111111111116</v>
      </c>
      <c r="D34" s="49">
        <v>0.70486111111111105</v>
      </c>
    </row>
    <row r="35" spans="1:4" s="33" customFormat="1" x14ac:dyDescent="0.25">
      <c r="A35" s="35"/>
      <c r="B35" s="34" t="s">
        <v>57</v>
      </c>
      <c r="C35" s="72">
        <v>0.52222222222222225</v>
      </c>
      <c r="D35" s="49">
        <v>0.70972222222222225</v>
      </c>
    </row>
    <row r="36" spans="1:4" s="33" customFormat="1" x14ac:dyDescent="0.25">
      <c r="A36" s="42"/>
      <c r="B36" s="62" t="s">
        <v>62</v>
      </c>
      <c r="C36" s="73">
        <v>0.52777777777777779</v>
      </c>
      <c r="D36" s="57">
        <v>0.71527777777777779</v>
      </c>
    </row>
    <row r="37" spans="1:4" s="33" customFormat="1" x14ac:dyDescent="0.25">
      <c r="A37" s="539" t="s">
        <v>18</v>
      </c>
      <c r="B37" s="44" t="s">
        <v>19</v>
      </c>
      <c r="C37" s="38">
        <v>2.4305555555555556E-2</v>
      </c>
      <c r="D37" s="38">
        <v>2.4305555555555556E-2</v>
      </c>
    </row>
    <row r="38" spans="1:4" s="33" customFormat="1" ht="14.1" customHeight="1" x14ac:dyDescent="0.25">
      <c r="A38" s="539"/>
      <c r="B38" s="36" t="s">
        <v>20</v>
      </c>
      <c r="C38" s="411">
        <v>23.9</v>
      </c>
      <c r="D38" s="411">
        <v>23.9</v>
      </c>
    </row>
  </sheetData>
  <mergeCells count="6">
    <mergeCell ref="A37:A38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80" fitToWidth="0" orientation="landscape" r:id="rId1"/>
  <headerFooter alignWithMargins="0">
    <oddFooter>&amp;R&amp;D&amp;T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sqref="A1:XFD1048576"/>
    </sheetView>
  </sheetViews>
  <sheetFormatPr baseColWidth="10" defaultColWidth="10.625" defaultRowHeight="15" x14ac:dyDescent="0.25"/>
  <cols>
    <col min="1" max="1" width="26.375" style="33" customWidth="1"/>
    <col min="2" max="2" width="39.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857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"CH11A1"</f>
        <v>CH11A1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166</v>
      </c>
      <c r="B14" s="41" t="s">
        <v>167</v>
      </c>
      <c r="C14" s="63" t="str">
        <f>"07:22"</f>
        <v>07:22</v>
      </c>
    </row>
    <row r="15" spans="1:14" x14ac:dyDescent="0.25">
      <c r="A15" s="34" t="s">
        <v>160</v>
      </c>
      <c r="B15" s="35" t="s">
        <v>168</v>
      </c>
      <c r="C15" s="43" t="str">
        <f>"07:24"</f>
        <v>07:24</v>
      </c>
    </row>
    <row r="16" spans="1:14" x14ac:dyDescent="0.25">
      <c r="A16" s="34"/>
      <c r="B16" s="35" t="s">
        <v>169</v>
      </c>
      <c r="C16" s="43" t="str">
        <f>"07:25"</f>
        <v>07:25</v>
      </c>
    </row>
    <row r="17" spans="1:4" x14ac:dyDescent="0.25">
      <c r="A17" s="34"/>
      <c r="B17" s="35" t="s">
        <v>170</v>
      </c>
      <c r="C17" s="43" t="str">
        <f>"07:26"</f>
        <v>07:26</v>
      </c>
    </row>
    <row r="18" spans="1:4" x14ac:dyDescent="0.25">
      <c r="A18" s="34"/>
      <c r="B18" s="35" t="s">
        <v>413</v>
      </c>
      <c r="C18" s="43" t="str">
        <f>"07:28"</f>
        <v>07:28</v>
      </c>
    </row>
    <row r="19" spans="1:4" x14ac:dyDescent="0.25">
      <c r="A19" s="34"/>
      <c r="B19" s="34" t="s">
        <v>171</v>
      </c>
      <c r="C19" s="167" t="str">
        <f>"07:30"</f>
        <v>07:30</v>
      </c>
    </row>
    <row r="20" spans="1:4" x14ac:dyDescent="0.25">
      <c r="A20" s="34" t="s">
        <v>60</v>
      </c>
      <c r="B20" s="35" t="s">
        <v>406</v>
      </c>
      <c r="C20" s="43" t="str">
        <f>"07:45"</f>
        <v>07:45</v>
      </c>
    </row>
    <row r="21" spans="1:4" x14ac:dyDescent="0.25">
      <c r="A21" s="62"/>
      <c r="B21" s="42" t="s">
        <v>407</v>
      </c>
      <c r="C21" s="128" t="str">
        <f>"07:50"</f>
        <v>07:50</v>
      </c>
    </row>
    <row r="22" spans="1:4" x14ac:dyDescent="0.25">
      <c r="A22" s="539" t="s">
        <v>18</v>
      </c>
      <c r="B22" s="44" t="s">
        <v>19</v>
      </c>
      <c r="C22" s="38">
        <v>1.9444444444444445E-2</v>
      </c>
    </row>
    <row r="23" spans="1:4" x14ac:dyDescent="0.25">
      <c r="A23" s="539"/>
      <c r="B23" s="36" t="s">
        <v>20</v>
      </c>
      <c r="C23" s="411">
        <v>10</v>
      </c>
    </row>
    <row r="25" spans="1:4" x14ac:dyDescent="0.25">
      <c r="A25" s="60" t="s">
        <v>172</v>
      </c>
      <c r="B25" s="60"/>
    </row>
    <row r="30" spans="1:4" ht="16.5" customHeight="1" x14ac:dyDescent="0.25">
      <c r="A30" s="107" t="s">
        <v>856</v>
      </c>
    </row>
    <row r="32" spans="1:4" ht="15.75" x14ac:dyDescent="0.25">
      <c r="A32" s="111"/>
      <c r="B32" s="112" t="s">
        <v>7</v>
      </c>
      <c r="C32" s="50" t="str">
        <f>"CH11R1"</f>
        <v>CH11R1</v>
      </c>
      <c r="D32" s="51" t="str">
        <f>"CH11R1"</f>
        <v>CH11R1</v>
      </c>
    </row>
    <row r="33" spans="1:4" ht="15.75" x14ac:dyDescent="0.25">
      <c r="A33" s="113" t="s">
        <v>8</v>
      </c>
      <c r="B33" s="113" t="s">
        <v>9</v>
      </c>
      <c r="C33" s="52" t="s">
        <v>21</v>
      </c>
      <c r="D33" s="53" t="s">
        <v>22</v>
      </c>
    </row>
    <row r="34" spans="1:4" x14ac:dyDescent="0.25">
      <c r="A34" s="61" t="s">
        <v>60</v>
      </c>
      <c r="B34" s="41" t="s">
        <v>409</v>
      </c>
      <c r="C34" s="152" t="str">
        <f>"12:10"</f>
        <v>12:10</v>
      </c>
      <c r="D34" s="139" t="str">
        <f>"16:40"</f>
        <v>16:40</v>
      </c>
    </row>
    <row r="35" spans="1:4" x14ac:dyDescent="0.25">
      <c r="A35" s="34"/>
      <c r="B35" s="35" t="s">
        <v>408</v>
      </c>
      <c r="C35" s="416" t="str">
        <f>"12:15"</f>
        <v>12:15</v>
      </c>
      <c r="D35" s="46" t="str">
        <f>"16:45"</f>
        <v>16:45</v>
      </c>
    </row>
    <row r="36" spans="1:4" x14ac:dyDescent="0.25">
      <c r="A36" s="34" t="s">
        <v>160</v>
      </c>
      <c r="B36" s="35" t="s">
        <v>173</v>
      </c>
      <c r="C36" s="416" t="str">
        <f>"12:20"</f>
        <v>12:20</v>
      </c>
      <c r="D36" s="46" t="str">
        <f>"16:50"</f>
        <v>16:50</v>
      </c>
    </row>
    <row r="37" spans="1:4" x14ac:dyDescent="0.25">
      <c r="A37" s="34"/>
      <c r="B37" s="35" t="s">
        <v>413</v>
      </c>
      <c r="C37" s="416" t="str">
        <f>"12:22"</f>
        <v>12:22</v>
      </c>
      <c r="D37" s="46" t="str">
        <f>"16:52"</f>
        <v>16:52</v>
      </c>
    </row>
    <row r="38" spans="1:4" x14ac:dyDescent="0.25">
      <c r="A38" s="34"/>
      <c r="B38" s="35" t="s">
        <v>170</v>
      </c>
      <c r="C38" s="416" t="str">
        <f>"12:24"</f>
        <v>12:24</v>
      </c>
      <c r="D38" s="46" t="str">
        <f>"16:54"</f>
        <v>16:54</v>
      </c>
    </row>
    <row r="39" spans="1:4" x14ac:dyDescent="0.25">
      <c r="A39" s="34"/>
      <c r="B39" s="35" t="s">
        <v>169</v>
      </c>
      <c r="C39" s="416" t="str">
        <f>"12:25"</f>
        <v>12:25</v>
      </c>
      <c r="D39" s="46" t="str">
        <f>"16:55"</f>
        <v>16:55</v>
      </c>
    </row>
    <row r="40" spans="1:4" x14ac:dyDescent="0.25">
      <c r="A40" s="34" t="s">
        <v>176</v>
      </c>
      <c r="B40" s="35" t="s">
        <v>557</v>
      </c>
      <c r="C40" s="416" t="str">
        <f>"12:26"</f>
        <v>12:26</v>
      </c>
      <c r="D40" s="46" t="str">
        <f>"16:56"</f>
        <v>16:56</v>
      </c>
    </row>
    <row r="41" spans="1:4" x14ac:dyDescent="0.25">
      <c r="A41" s="62" t="s">
        <v>166</v>
      </c>
      <c r="B41" s="42" t="s">
        <v>167</v>
      </c>
      <c r="C41" s="153" t="str">
        <f>"12:28"</f>
        <v>12:28</v>
      </c>
      <c r="D41" s="47" t="str">
        <f>"16:58"</f>
        <v>16:58</v>
      </c>
    </row>
    <row r="42" spans="1:4" x14ac:dyDescent="0.25">
      <c r="A42" s="539" t="s">
        <v>18</v>
      </c>
      <c r="B42" s="44" t="s">
        <v>19</v>
      </c>
      <c r="C42" s="38">
        <v>1.2500000000000001E-2</v>
      </c>
      <c r="D42" s="38">
        <v>1.2500000000000001E-2</v>
      </c>
    </row>
    <row r="43" spans="1:4" x14ac:dyDescent="0.25">
      <c r="A43" s="539"/>
      <c r="B43" s="36" t="s">
        <v>20</v>
      </c>
      <c r="C43" s="411">
        <v>10</v>
      </c>
      <c r="D43" s="411">
        <v>10</v>
      </c>
    </row>
  </sheetData>
  <mergeCells count="6">
    <mergeCell ref="A42:A43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workbookViewId="0">
      <selection sqref="A1:XFD1048576"/>
    </sheetView>
  </sheetViews>
  <sheetFormatPr baseColWidth="10" defaultColWidth="10.625" defaultRowHeight="15" x14ac:dyDescent="0.25"/>
  <cols>
    <col min="1" max="1" width="22.5" style="33" customWidth="1"/>
    <col min="2" max="2" width="37.1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858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"CH12A1"</f>
        <v>CH12A1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174</v>
      </c>
      <c r="B14" s="41" t="s">
        <v>175</v>
      </c>
      <c r="C14" s="63" t="str">
        <f>"07:12"</f>
        <v>07:12</v>
      </c>
    </row>
    <row r="15" spans="1:14" x14ac:dyDescent="0.25">
      <c r="A15" s="34" t="s">
        <v>176</v>
      </c>
      <c r="B15" s="35" t="s">
        <v>177</v>
      </c>
      <c r="C15" s="43" t="str">
        <f>"07:22"</f>
        <v>07:22</v>
      </c>
    </row>
    <row r="16" spans="1:14" x14ac:dyDescent="0.25">
      <c r="A16" s="34"/>
      <c r="B16" s="35" t="s">
        <v>178</v>
      </c>
      <c r="C16" s="43" t="str">
        <f>"07:24"</f>
        <v>07:24</v>
      </c>
    </row>
    <row r="17" spans="1:3" x14ac:dyDescent="0.25">
      <c r="A17" s="58" t="s">
        <v>160</v>
      </c>
      <c r="B17" s="58" t="s">
        <v>179</v>
      </c>
      <c r="C17" s="59" t="str">
        <f>"07:30"</f>
        <v>07:30</v>
      </c>
    </row>
    <row r="18" spans="1:3" x14ac:dyDescent="0.25">
      <c r="A18" s="34" t="s">
        <v>60</v>
      </c>
      <c r="B18" s="35" t="s">
        <v>409</v>
      </c>
      <c r="C18" s="43" t="str">
        <f>"07:45"</f>
        <v>07:45</v>
      </c>
    </row>
    <row r="19" spans="1:3" x14ac:dyDescent="0.25">
      <c r="A19" s="62"/>
      <c r="B19" s="42" t="s">
        <v>410</v>
      </c>
      <c r="C19" s="128" t="str">
        <f>"07:50"</f>
        <v>07:50</v>
      </c>
    </row>
    <row r="20" spans="1:3" x14ac:dyDescent="0.25">
      <c r="A20" s="539" t="s">
        <v>18</v>
      </c>
      <c r="B20" s="44" t="s">
        <v>19</v>
      </c>
      <c r="C20" s="38">
        <v>2.6388888888888889E-2</v>
      </c>
    </row>
    <row r="21" spans="1:3" x14ac:dyDescent="0.25">
      <c r="A21" s="539"/>
      <c r="B21" s="36" t="s">
        <v>20</v>
      </c>
      <c r="C21" s="411">
        <v>14.5</v>
      </c>
    </row>
    <row r="24" spans="1:3" x14ac:dyDescent="0.25">
      <c r="A24" s="60" t="s">
        <v>180</v>
      </c>
      <c r="B24" s="60"/>
    </row>
    <row r="31" spans="1:3" ht="15.75" x14ac:dyDescent="0.25">
      <c r="A31" s="107" t="s">
        <v>859</v>
      </c>
    </row>
    <row r="33" spans="1:4" ht="15.75" x14ac:dyDescent="0.25">
      <c r="A33" s="111"/>
      <c r="B33" s="112" t="s">
        <v>7</v>
      </c>
      <c r="C33" s="50" t="str">
        <f>"CH12R1"</f>
        <v>CH12R1</v>
      </c>
      <c r="D33" s="51" t="str">
        <f>"CH12R1"</f>
        <v>CH12R1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53" t="s">
        <v>22</v>
      </c>
    </row>
    <row r="35" spans="1:4" x14ac:dyDescent="0.25">
      <c r="A35" s="61" t="s">
        <v>60</v>
      </c>
      <c r="B35" s="41" t="s">
        <v>409</v>
      </c>
      <c r="C35" s="152" t="str">
        <f>"12:10"</f>
        <v>12:10</v>
      </c>
      <c r="D35" s="139" t="str">
        <f>"16:40"</f>
        <v>16:40</v>
      </c>
    </row>
    <row r="36" spans="1:4" x14ac:dyDescent="0.25">
      <c r="A36" s="34"/>
      <c r="B36" s="35" t="s">
        <v>411</v>
      </c>
      <c r="C36" s="416" t="str">
        <f>"12:15"</f>
        <v>12:15</v>
      </c>
      <c r="D36" s="46" t="str">
        <f>"16:45"</f>
        <v>16:45</v>
      </c>
    </row>
    <row r="37" spans="1:4" x14ac:dyDescent="0.25">
      <c r="A37" s="34" t="s">
        <v>176</v>
      </c>
      <c r="B37" s="35" t="s">
        <v>177</v>
      </c>
      <c r="C37" s="416" t="str">
        <f>"12:26"</f>
        <v>12:26</v>
      </c>
      <c r="D37" s="46" t="str">
        <f>"16:56"</f>
        <v>16:56</v>
      </c>
    </row>
    <row r="38" spans="1:4" x14ac:dyDescent="0.25">
      <c r="A38" s="34"/>
      <c r="B38" s="35" t="s">
        <v>178</v>
      </c>
      <c r="C38" s="416" t="str">
        <f>"12:28"</f>
        <v>12:28</v>
      </c>
      <c r="D38" s="46" t="str">
        <f>"16:58"</f>
        <v>16:58</v>
      </c>
    </row>
    <row r="39" spans="1:4" x14ac:dyDescent="0.25">
      <c r="A39" s="62" t="s">
        <v>174</v>
      </c>
      <c r="B39" s="42" t="s">
        <v>175</v>
      </c>
      <c r="C39" s="153" t="str">
        <f>"12:33"</f>
        <v>12:33</v>
      </c>
      <c r="D39" s="47" t="str">
        <f>"17:03"</f>
        <v>17:03</v>
      </c>
    </row>
    <row r="40" spans="1:4" x14ac:dyDescent="0.25">
      <c r="A40" s="539" t="s">
        <v>18</v>
      </c>
      <c r="B40" s="44" t="s">
        <v>19</v>
      </c>
      <c r="C40" s="38">
        <v>1.5972222222222224E-2</v>
      </c>
      <c r="D40" s="38">
        <v>1.5972222222222224E-2</v>
      </c>
    </row>
    <row r="41" spans="1:4" x14ac:dyDescent="0.25">
      <c r="A41" s="539"/>
      <c r="B41" s="36" t="s">
        <v>20</v>
      </c>
      <c r="C41" s="411">
        <v>12</v>
      </c>
      <c r="D41" s="411">
        <v>12</v>
      </c>
    </row>
  </sheetData>
  <mergeCells count="6">
    <mergeCell ref="A40:A41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I27" sqref="I27"/>
    </sheetView>
  </sheetViews>
  <sheetFormatPr baseColWidth="10" defaultColWidth="10.625" defaultRowHeight="15" x14ac:dyDescent="0.25"/>
  <cols>
    <col min="1" max="1" width="25" style="33" customWidth="1"/>
    <col min="2" max="2" width="36.3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860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"CH13A1"</f>
        <v>CH13A1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181</v>
      </c>
      <c r="B14" s="41" t="s">
        <v>182</v>
      </c>
      <c r="C14" s="63" t="str">
        <f>"07:11"</f>
        <v>07:11</v>
      </c>
    </row>
    <row r="15" spans="1:14" x14ac:dyDescent="0.25">
      <c r="A15" s="34" t="s">
        <v>158</v>
      </c>
      <c r="B15" s="35" t="s">
        <v>183</v>
      </c>
      <c r="C15" s="43" t="str">
        <f>"07:17"</f>
        <v>07:17</v>
      </c>
    </row>
    <row r="16" spans="1:14" x14ac:dyDescent="0.25">
      <c r="A16" s="34"/>
      <c r="B16" s="35" t="s">
        <v>184</v>
      </c>
      <c r="C16" s="43" t="str">
        <f>"07:19"</f>
        <v>07:19</v>
      </c>
    </row>
    <row r="17" spans="1:3" x14ac:dyDescent="0.25">
      <c r="A17" s="34"/>
      <c r="B17" s="35" t="s">
        <v>185</v>
      </c>
      <c r="C17" s="43" t="str">
        <f>"07:21"</f>
        <v>07:21</v>
      </c>
    </row>
    <row r="18" spans="1:3" x14ac:dyDescent="0.25">
      <c r="A18" s="34"/>
      <c r="B18" s="35" t="s">
        <v>159</v>
      </c>
      <c r="C18" s="43" t="str">
        <f>"07:23"</f>
        <v>07:23</v>
      </c>
    </row>
    <row r="19" spans="1:3" x14ac:dyDescent="0.25">
      <c r="A19" s="34" t="s">
        <v>176</v>
      </c>
      <c r="B19" s="35" t="s">
        <v>186</v>
      </c>
      <c r="C19" s="43" t="str">
        <f>"07:26"</f>
        <v>07:26</v>
      </c>
    </row>
    <row r="20" spans="1:3" x14ac:dyDescent="0.25">
      <c r="A20" s="34" t="s">
        <v>60</v>
      </c>
      <c r="B20" s="35" t="s">
        <v>409</v>
      </c>
      <c r="C20" s="43" t="str">
        <f>"07:45"</f>
        <v>07:45</v>
      </c>
    </row>
    <row r="21" spans="1:3" x14ac:dyDescent="0.25">
      <c r="A21" s="62"/>
      <c r="B21" s="42" t="s">
        <v>408</v>
      </c>
      <c r="C21" s="128" t="str">
        <f>"07:50"</f>
        <v>07:50</v>
      </c>
    </row>
    <row r="22" spans="1:3" x14ac:dyDescent="0.25">
      <c r="A22" s="539" t="s">
        <v>18</v>
      </c>
      <c r="B22" s="44" t="s">
        <v>19</v>
      </c>
      <c r="C22" s="38">
        <v>2.7083333333333334E-2</v>
      </c>
    </row>
    <row r="23" spans="1:3" x14ac:dyDescent="0.25">
      <c r="A23" s="539"/>
      <c r="B23" s="36" t="s">
        <v>20</v>
      </c>
      <c r="C23" s="411">
        <v>15</v>
      </c>
    </row>
    <row r="31" spans="1:3" ht="15.75" x14ac:dyDescent="0.25">
      <c r="A31" s="107" t="s">
        <v>861</v>
      </c>
    </row>
    <row r="33" spans="1:4" ht="15.75" x14ac:dyDescent="0.25">
      <c r="A33" s="111"/>
      <c r="B33" s="112" t="s">
        <v>7</v>
      </c>
      <c r="C33" s="50" t="str">
        <f>"CH13R1"</f>
        <v>CH13R1</v>
      </c>
      <c r="D33" s="51" t="str">
        <f>"CH13R1"</f>
        <v>CH13R1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53" t="s">
        <v>22</v>
      </c>
    </row>
    <row r="35" spans="1:4" x14ac:dyDescent="0.25">
      <c r="A35" s="61" t="s">
        <v>60</v>
      </c>
      <c r="B35" s="41" t="s">
        <v>412</v>
      </c>
      <c r="C35" s="152" t="str">
        <f>"12:10"</f>
        <v>12:10</v>
      </c>
      <c r="D35" s="139" t="str">
        <f>"16:40"</f>
        <v>16:40</v>
      </c>
    </row>
    <row r="36" spans="1:4" x14ac:dyDescent="0.25">
      <c r="A36" s="34"/>
      <c r="B36" s="35" t="s">
        <v>408</v>
      </c>
      <c r="C36" s="416" t="str">
        <f>"12:15"</f>
        <v>12:15</v>
      </c>
      <c r="D36" s="46" t="str">
        <f>"16:45"</f>
        <v>16:45</v>
      </c>
    </row>
    <row r="37" spans="1:4" x14ac:dyDescent="0.25">
      <c r="A37" s="34" t="s">
        <v>176</v>
      </c>
      <c r="B37" s="35" t="s">
        <v>186</v>
      </c>
      <c r="C37" s="416" t="str">
        <f>"12:24"</f>
        <v>12:24</v>
      </c>
      <c r="D37" s="46" t="str">
        <f>"16:54"</f>
        <v>16:54</v>
      </c>
    </row>
    <row r="38" spans="1:4" x14ac:dyDescent="0.25">
      <c r="A38" s="34" t="s">
        <v>158</v>
      </c>
      <c r="B38" s="35" t="s">
        <v>159</v>
      </c>
      <c r="C38" s="416" t="str">
        <f>"12:27"</f>
        <v>12:27</v>
      </c>
      <c r="D38" s="46" t="str">
        <f>"16:57"</f>
        <v>16:57</v>
      </c>
    </row>
    <row r="39" spans="1:4" x14ac:dyDescent="0.25">
      <c r="A39" s="34"/>
      <c r="B39" s="35" t="s">
        <v>185</v>
      </c>
      <c r="C39" s="416" t="str">
        <f>"12:29"</f>
        <v>12:29</v>
      </c>
      <c r="D39" s="46" t="str">
        <f>"16:59"</f>
        <v>16:59</v>
      </c>
    </row>
    <row r="40" spans="1:4" x14ac:dyDescent="0.25">
      <c r="A40" s="34"/>
      <c r="B40" s="35" t="s">
        <v>184</v>
      </c>
      <c r="C40" s="416" t="str">
        <f>"12:31"</f>
        <v>12:31</v>
      </c>
      <c r="D40" s="46" t="str">
        <f>"17:01"</f>
        <v>17:01</v>
      </c>
    </row>
    <row r="41" spans="1:4" x14ac:dyDescent="0.25">
      <c r="A41" s="34"/>
      <c r="B41" s="35" t="s">
        <v>183</v>
      </c>
      <c r="C41" s="416" t="str">
        <f>"12:33"</f>
        <v>12:33</v>
      </c>
      <c r="D41" s="46" t="str">
        <f>"17:03"</f>
        <v>17:03</v>
      </c>
    </row>
    <row r="42" spans="1:4" x14ac:dyDescent="0.25">
      <c r="A42" s="62" t="s">
        <v>181</v>
      </c>
      <c r="B42" s="42" t="s">
        <v>182</v>
      </c>
      <c r="C42" s="153" t="str">
        <f>"12:39"</f>
        <v>12:39</v>
      </c>
      <c r="D42" s="47" t="str">
        <f>"17:09"</f>
        <v>17:09</v>
      </c>
    </row>
    <row r="43" spans="1:4" x14ac:dyDescent="0.25">
      <c r="A43" s="539" t="s">
        <v>18</v>
      </c>
      <c r="B43" s="44" t="s">
        <v>19</v>
      </c>
      <c r="C43" s="38">
        <v>2.0138888888888887E-2</v>
      </c>
      <c r="D43" s="38">
        <v>2.0138888888888887E-2</v>
      </c>
    </row>
    <row r="44" spans="1:4" x14ac:dyDescent="0.25">
      <c r="A44" s="539"/>
      <c r="B44" s="36" t="s">
        <v>20</v>
      </c>
      <c r="C44" s="411">
        <v>17</v>
      </c>
      <c r="D44" s="411">
        <v>17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9"/>
  <sheetViews>
    <sheetView topLeftCell="A37" zoomScaleNormal="100" workbookViewId="0">
      <selection activeCell="A43" sqref="A43:XFD43"/>
    </sheetView>
  </sheetViews>
  <sheetFormatPr baseColWidth="10" defaultRowHeight="14.25" x14ac:dyDescent="0.2"/>
  <cols>
    <col min="1" max="1" width="16.625" customWidth="1"/>
    <col min="2" max="2" width="14.5" customWidth="1"/>
    <col min="3" max="3" width="16.375" customWidth="1"/>
    <col min="4" max="4" width="44.75" customWidth="1"/>
    <col min="5" max="5" width="22.875" customWidth="1"/>
    <col min="6" max="6" width="44" customWidth="1"/>
    <col min="7" max="7" width="23.75" customWidth="1"/>
  </cols>
  <sheetData>
    <row r="1" spans="1:9" ht="71.45" customHeight="1" thickBot="1" x14ac:dyDescent="0.25">
      <c r="A1" s="535" t="s">
        <v>1133</v>
      </c>
      <c r="B1" s="536"/>
      <c r="C1" s="537"/>
      <c r="D1" s="536"/>
      <c r="E1" s="536"/>
      <c r="F1" s="536"/>
      <c r="G1" s="538"/>
      <c r="I1" s="334"/>
    </row>
    <row r="2" spans="1:9" ht="48" customHeight="1" thickBot="1" x14ac:dyDescent="0.25">
      <c r="A2" s="520" t="s">
        <v>987</v>
      </c>
      <c r="B2" s="519" t="s">
        <v>1160</v>
      </c>
      <c r="C2" s="397" t="s">
        <v>1163</v>
      </c>
      <c r="D2" s="398" t="s">
        <v>561</v>
      </c>
      <c r="E2" s="397" t="s">
        <v>562</v>
      </c>
      <c r="F2" s="399" t="s">
        <v>563</v>
      </c>
      <c r="G2" s="400" t="s">
        <v>564</v>
      </c>
      <c r="I2" s="334"/>
    </row>
    <row r="3" spans="1:9" ht="44.1" customHeight="1" x14ac:dyDescent="0.2">
      <c r="A3" s="407" t="s">
        <v>649</v>
      </c>
      <c r="B3" s="408" t="s">
        <v>1161</v>
      </c>
      <c r="C3" s="500">
        <v>1</v>
      </c>
      <c r="D3" s="408" t="s">
        <v>125</v>
      </c>
      <c r="E3" s="408" t="s">
        <v>650</v>
      </c>
      <c r="F3" s="409" t="s">
        <v>651</v>
      </c>
      <c r="G3" s="410" t="s">
        <v>652</v>
      </c>
      <c r="I3" s="334"/>
    </row>
    <row r="4" spans="1:9" ht="44.1" customHeight="1" x14ac:dyDescent="0.2">
      <c r="A4" s="407" t="s">
        <v>1138</v>
      </c>
      <c r="B4" s="408" t="s">
        <v>1164</v>
      </c>
      <c r="C4" s="408">
        <v>1</v>
      </c>
      <c r="D4" s="347" t="s">
        <v>565</v>
      </c>
      <c r="E4" s="392" t="s">
        <v>566</v>
      </c>
      <c r="F4" s="348" t="s">
        <v>1139</v>
      </c>
      <c r="G4" s="410" t="s">
        <v>1140</v>
      </c>
      <c r="I4" s="334"/>
    </row>
    <row r="5" spans="1:9" ht="44.1" customHeight="1" x14ac:dyDescent="0.2">
      <c r="A5" s="407" t="s">
        <v>567</v>
      </c>
      <c r="B5" s="408" t="s">
        <v>1161</v>
      </c>
      <c r="C5" s="347">
        <v>1</v>
      </c>
      <c r="D5" s="347" t="s">
        <v>568</v>
      </c>
      <c r="E5" s="347" t="s">
        <v>569</v>
      </c>
      <c r="F5" s="348" t="s">
        <v>570</v>
      </c>
      <c r="G5" s="393" t="s">
        <v>571</v>
      </c>
      <c r="I5" s="334"/>
    </row>
    <row r="6" spans="1:9" ht="42" customHeight="1" x14ac:dyDescent="0.2">
      <c r="A6" s="407" t="s">
        <v>572</v>
      </c>
      <c r="B6" s="408" t="s">
        <v>1161</v>
      </c>
      <c r="C6" s="347">
        <v>1</v>
      </c>
      <c r="D6" s="347" t="s">
        <v>125</v>
      </c>
      <c r="E6" s="392" t="s">
        <v>573</v>
      </c>
      <c r="F6" s="348" t="s">
        <v>574</v>
      </c>
      <c r="G6" s="393" t="s">
        <v>575</v>
      </c>
      <c r="I6" s="334"/>
    </row>
    <row r="7" spans="1:9" ht="42" customHeight="1" x14ac:dyDescent="0.2">
      <c r="A7" s="407" t="s">
        <v>809</v>
      </c>
      <c r="B7" s="408" t="s">
        <v>1164</v>
      </c>
      <c r="C7" s="347">
        <v>1</v>
      </c>
      <c r="D7" s="347" t="s">
        <v>565</v>
      </c>
      <c r="E7" s="392" t="s">
        <v>578</v>
      </c>
      <c r="F7" s="348" t="s">
        <v>709</v>
      </c>
      <c r="G7" s="393" t="s">
        <v>989</v>
      </c>
    </row>
    <row r="8" spans="1:9" ht="48.95" customHeight="1" x14ac:dyDescent="0.2">
      <c r="A8" s="421" t="s">
        <v>965</v>
      </c>
      <c r="B8" s="408" t="s">
        <v>1162</v>
      </c>
      <c r="C8" s="394">
        <v>1</v>
      </c>
      <c r="D8" s="394" t="s">
        <v>125</v>
      </c>
      <c r="E8" s="394" t="s">
        <v>605</v>
      </c>
      <c r="F8" s="395" t="s">
        <v>606</v>
      </c>
      <c r="G8" s="396" t="s">
        <v>990</v>
      </c>
      <c r="I8" s="334"/>
    </row>
    <row r="9" spans="1:9" ht="50.45" customHeight="1" x14ac:dyDescent="0.2">
      <c r="A9" s="407" t="s">
        <v>966</v>
      </c>
      <c r="B9" s="408" t="s">
        <v>1164</v>
      </c>
      <c r="C9" s="347">
        <v>1</v>
      </c>
      <c r="D9" s="347" t="s">
        <v>125</v>
      </c>
      <c r="E9" s="347" t="s">
        <v>605</v>
      </c>
      <c r="F9" s="348" t="s">
        <v>607</v>
      </c>
      <c r="G9" s="393" t="s">
        <v>991</v>
      </c>
      <c r="I9" s="334"/>
    </row>
    <row r="10" spans="1:9" ht="49.5" customHeight="1" x14ac:dyDescent="0.2">
      <c r="A10" s="407" t="s">
        <v>967</v>
      </c>
      <c r="B10" s="408" t="s">
        <v>1161</v>
      </c>
      <c r="C10" s="347">
        <v>1</v>
      </c>
      <c r="D10" s="347" t="s">
        <v>125</v>
      </c>
      <c r="E10" s="347" t="s">
        <v>605</v>
      </c>
      <c r="F10" s="348" t="s">
        <v>608</v>
      </c>
      <c r="G10" s="393" t="s">
        <v>992</v>
      </c>
      <c r="I10" s="334"/>
    </row>
    <row r="11" spans="1:9" ht="45" customHeight="1" x14ac:dyDescent="0.2">
      <c r="A11" s="407" t="s">
        <v>968</v>
      </c>
      <c r="B11" s="408" t="s">
        <v>1161</v>
      </c>
      <c r="C11" s="347">
        <v>1</v>
      </c>
      <c r="D11" s="347" t="s">
        <v>125</v>
      </c>
      <c r="E11" s="347" t="s">
        <v>605</v>
      </c>
      <c r="F11" s="348" t="s">
        <v>609</v>
      </c>
      <c r="G11" s="393" t="s">
        <v>993</v>
      </c>
      <c r="I11" s="334"/>
    </row>
    <row r="12" spans="1:9" ht="28.5" customHeight="1" x14ac:dyDescent="0.2">
      <c r="A12" s="407" t="s">
        <v>988</v>
      </c>
      <c r="B12" s="408" t="s">
        <v>1162</v>
      </c>
      <c r="C12" s="347">
        <v>1</v>
      </c>
      <c r="D12" s="347" t="s">
        <v>725</v>
      </c>
      <c r="E12" s="347" t="s">
        <v>650</v>
      </c>
      <c r="F12" s="391" t="s">
        <v>724</v>
      </c>
      <c r="G12" s="393" t="s">
        <v>995</v>
      </c>
      <c r="H12" s="402"/>
      <c r="I12" s="334"/>
    </row>
    <row r="13" spans="1:9" ht="32.1" customHeight="1" x14ac:dyDescent="0.2">
      <c r="A13" s="407" t="s">
        <v>969</v>
      </c>
      <c r="B13" s="408" t="s">
        <v>1161</v>
      </c>
      <c r="C13" s="347">
        <v>1</v>
      </c>
      <c r="D13" s="347" t="s">
        <v>150</v>
      </c>
      <c r="E13" s="347" t="s">
        <v>605</v>
      </c>
      <c r="F13" s="391" t="s">
        <v>610</v>
      </c>
      <c r="G13" s="393" t="s">
        <v>994</v>
      </c>
      <c r="I13" s="334"/>
    </row>
    <row r="14" spans="1:9" ht="28.5" x14ac:dyDescent="0.2">
      <c r="A14" s="407" t="s">
        <v>970</v>
      </c>
      <c r="B14" s="408" t="s">
        <v>1161</v>
      </c>
      <c r="C14" s="347">
        <v>1</v>
      </c>
      <c r="D14" s="347" t="s">
        <v>565</v>
      </c>
      <c r="E14" s="347" t="s">
        <v>613</v>
      </c>
      <c r="F14" s="348" t="s">
        <v>614</v>
      </c>
      <c r="G14" s="393" t="s">
        <v>996</v>
      </c>
      <c r="I14" s="334"/>
    </row>
    <row r="15" spans="1:9" ht="48.6" customHeight="1" x14ac:dyDescent="0.2">
      <c r="A15" s="407" t="s">
        <v>962</v>
      </c>
      <c r="B15" s="408" t="s">
        <v>1161</v>
      </c>
      <c r="C15" s="347">
        <v>1</v>
      </c>
      <c r="D15" s="347" t="s">
        <v>565</v>
      </c>
      <c r="E15" s="392" t="s">
        <v>584</v>
      </c>
      <c r="F15" s="348" t="s">
        <v>585</v>
      </c>
      <c r="G15" s="393" t="s">
        <v>997</v>
      </c>
      <c r="I15" s="334"/>
    </row>
    <row r="16" spans="1:9" ht="46.5" customHeight="1" x14ac:dyDescent="0.2">
      <c r="A16" s="407" t="s">
        <v>963</v>
      </c>
      <c r="B16" s="408" t="s">
        <v>1161</v>
      </c>
      <c r="C16" s="347">
        <v>1</v>
      </c>
      <c r="D16" s="347" t="s">
        <v>565</v>
      </c>
      <c r="E16" s="392" t="s">
        <v>584</v>
      </c>
      <c r="F16" s="348" t="s">
        <v>586</v>
      </c>
      <c r="G16" s="393" t="s">
        <v>998</v>
      </c>
      <c r="I16" s="334"/>
    </row>
    <row r="17" spans="1:9" ht="45.95" customHeight="1" x14ac:dyDescent="0.2">
      <c r="A17" s="407" t="s">
        <v>971</v>
      </c>
      <c r="B17" s="408" t="s">
        <v>1161</v>
      </c>
      <c r="C17" s="347">
        <v>1</v>
      </c>
      <c r="D17" s="347" t="s">
        <v>565</v>
      </c>
      <c r="E17" s="347" t="s">
        <v>613</v>
      </c>
      <c r="F17" s="348" t="s">
        <v>615</v>
      </c>
      <c r="G17" s="393" t="s">
        <v>999</v>
      </c>
    </row>
    <row r="18" spans="1:9" ht="44.45" customHeight="1" x14ac:dyDescent="0.2">
      <c r="A18" s="407" t="s">
        <v>972</v>
      </c>
      <c r="B18" s="408" t="s">
        <v>1161</v>
      </c>
      <c r="C18" s="347">
        <v>1</v>
      </c>
      <c r="D18" s="347" t="s">
        <v>565</v>
      </c>
      <c r="E18" s="347" t="s">
        <v>613</v>
      </c>
      <c r="F18" s="348" t="s">
        <v>616</v>
      </c>
      <c r="G18" s="393" t="s">
        <v>1000</v>
      </c>
      <c r="I18" s="334"/>
    </row>
    <row r="19" spans="1:9" ht="44.45" customHeight="1" x14ac:dyDescent="0.2">
      <c r="A19" s="407" t="s">
        <v>973</v>
      </c>
      <c r="B19" s="408" t="s">
        <v>1161</v>
      </c>
      <c r="C19" s="347">
        <v>1</v>
      </c>
      <c r="D19" s="347" t="s">
        <v>565</v>
      </c>
      <c r="E19" s="347" t="s">
        <v>613</v>
      </c>
      <c r="F19" s="348" t="s">
        <v>617</v>
      </c>
      <c r="G19" s="393" t="s">
        <v>1001</v>
      </c>
    </row>
    <row r="20" spans="1:9" ht="44.45" customHeight="1" x14ac:dyDescent="0.2">
      <c r="A20" s="407" t="s">
        <v>974</v>
      </c>
      <c r="B20" s="408" t="s">
        <v>1161</v>
      </c>
      <c r="C20" s="347">
        <v>1</v>
      </c>
      <c r="D20" s="347" t="s">
        <v>565</v>
      </c>
      <c r="E20" s="347" t="s">
        <v>613</v>
      </c>
      <c r="F20" s="348" t="s">
        <v>618</v>
      </c>
      <c r="G20" s="393" t="s">
        <v>1002</v>
      </c>
      <c r="I20" s="334"/>
    </row>
    <row r="21" spans="1:9" ht="48.95" customHeight="1" x14ac:dyDescent="0.2">
      <c r="A21" s="407" t="s">
        <v>975</v>
      </c>
      <c r="B21" s="408" t="s">
        <v>1161</v>
      </c>
      <c r="C21" s="347">
        <v>1</v>
      </c>
      <c r="D21" s="347" t="s">
        <v>565</v>
      </c>
      <c r="E21" s="347" t="s">
        <v>613</v>
      </c>
      <c r="F21" s="348" t="s">
        <v>619</v>
      </c>
      <c r="G21" s="393" t="s">
        <v>1003</v>
      </c>
      <c r="I21" s="334"/>
    </row>
    <row r="22" spans="1:9" ht="36.950000000000003" customHeight="1" x14ac:dyDescent="0.2">
      <c r="A22" s="407" t="s">
        <v>976</v>
      </c>
      <c r="B22" s="408" t="s">
        <v>1161</v>
      </c>
      <c r="C22" s="347">
        <v>1</v>
      </c>
      <c r="D22" s="347" t="s">
        <v>565</v>
      </c>
      <c r="E22" s="347" t="s">
        <v>613</v>
      </c>
      <c r="F22" s="348" t="s">
        <v>620</v>
      </c>
      <c r="G22" s="393" t="s">
        <v>1004</v>
      </c>
    </row>
    <row r="23" spans="1:9" ht="45.95" customHeight="1" x14ac:dyDescent="0.2">
      <c r="A23" s="407" t="s">
        <v>978</v>
      </c>
      <c r="B23" s="408" t="s">
        <v>1161</v>
      </c>
      <c r="C23" s="347">
        <v>1</v>
      </c>
      <c r="D23" s="347" t="s">
        <v>565</v>
      </c>
      <c r="E23" s="347" t="s">
        <v>613</v>
      </c>
      <c r="F23" s="348" t="s">
        <v>623</v>
      </c>
      <c r="G23" s="393" t="s">
        <v>1005</v>
      </c>
      <c r="I23" s="334"/>
    </row>
    <row r="24" spans="1:9" ht="44.45" customHeight="1" x14ac:dyDescent="0.2">
      <c r="A24" s="407" t="s">
        <v>735</v>
      </c>
      <c r="B24" s="408" t="s">
        <v>1161</v>
      </c>
      <c r="C24" s="347">
        <v>1</v>
      </c>
      <c r="D24" s="347" t="s">
        <v>565</v>
      </c>
      <c r="E24" s="392" t="s">
        <v>584</v>
      </c>
      <c r="F24" s="348" t="s">
        <v>587</v>
      </c>
      <c r="G24" s="393" t="s">
        <v>1006</v>
      </c>
      <c r="I24" s="334"/>
    </row>
    <row r="25" spans="1:9" ht="51.95" customHeight="1" x14ac:dyDescent="0.2">
      <c r="A25" s="407" t="s">
        <v>736</v>
      </c>
      <c r="B25" s="408" t="s">
        <v>1161</v>
      </c>
      <c r="C25" s="347">
        <v>1</v>
      </c>
      <c r="D25" s="347" t="s">
        <v>565</v>
      </c>
      <c r="E25" s="392" t="s">
        <v>584</v>
      </c>
      <c r="F25" s="348" t="s">
        <v>588</v>
      </c>
      <c r="G25" s="393" t="s">
        <v>1007</v>
      </c>
      <c r="I25" s="334"/>
    </row>
    <row r="26" spans="1:9" ht="51.6" customHeight="1" x14ac:dyDescent="0.2">
      <c r="A26" s="407" t="s">
        <v>740</v>
      </c>
      <c r="B26" s="408" t="s">
        <v>1161</v>
      </c>
      <c r="C26" s="347">
        <v>1</v>
      </c>
      <c r="D26" s="347" t="s">
        <v>565</v>
      </c>
      <c r="E26" s="392" t="s">
        <v>584</v>
      </c>
      <c r="F26" s="348" t="s">
        <v>592</v>
      </c>
      <c r="G26" s="393" t="s">
        <v>1008</v>
      </c>
      <c r="I26" s="334"/>
    </row>
    <row r="27" spans="1:9" ht="27.95" customHeight="1" x14ac:dyDescent="0.2">
      <c r="A27" s="407" t="s">
        <v>737</v>
      </c>
      <c r="B27" s="408" t="s">
        <v>1164</v>
      </c>
      <c r="C27" s="347">
        <v>1</v>
      </c>
      <c r="D27" s="347" t="s">
        <v>565</v>
      </c>
      <c r="E27" s="392" t="s">
        <v>584</v>
      </c>
      <c r="F27" s="348" t="s">
        <v>589</v>
      </c>
      <c r="G27" s="393" t="s">
        <v>1009</v>
      </c>
      <c r="I27" s="334"/>
    </row>
    <row r="28" spans="1:9" ht="46.5" customHeight="1" x14ac:dyDescent="0.2">
      <c r="A28" s="407" t="s">
        <v>738</v>
      </c>
      <c r="B28" s="408" t="s">
        <v>1161</v>
      </c>
      <c r="C28" s="347">
        <v>1</v>
      </c>
      <c r="D28" s="347" t="s">
        <v>565</v>
      </c>
      <c r="E28" s="392" t="s">
        <v>584</v>
      </c>
      <c r="F28" s="348" t="s">
        <v>590</v>
      </c>
      <c r="G28" s="393" t="s">
        <v>1010</v>
      </c>
      <c r="I28" s="334"/>
    </row>
    <row r="29" spans="1:9" ht="28.5" x14ac:dyDescent="0.2">
      <c r="A29" s="407" t="s">
        <v>739</v>
      </c>
      <c r="B29" s="408" t="s">
        <v>1164</v>
      </c>
      <c r="C29" s="347">
        <v>1</v>
      </c>
      <c r="D29" s="347" t="s">
        <v>565</v>
      </c>
      <c r="E29" s="392" t="s">
        <v>584</v>
      </c>
      <c r="F29" s="348" t="s">
        <v>591</v>
      </c>
      <c r="G29" s="393" t="s">
        <v>1011</v>
      </c>
      <c r="I29" s="334"/>
    </row>
    <row r="30" spans="1:9" ht="42.6" customHeight="1" x14ac:dyDescent="0.2">
      <c r="A30" s="407" t="s">
        <v>745</v>
      </c>
      <c r="B30" s="408" t="s">
        <v>1161</v>
      </c>
      <c r="C30" s="347">
        <v>1</v>
      </c>
      <c r="D30" s="347" t="s">
        <v>565</v>
      </c>
      <c r="E30" s="347" t="s">
        <v>605</v>
      </c>
      <c r="F30" s="348" t="s">
        <v>611</v>
      </c>
      <c r="G30" s="393" t="s">
        <v>1012</v>
      </c>
    </row>
    <row r="31" spans="1:9" ht="46.5" customHeight="1" x14ac:dyDescent="0.2">
      <c r="A31" s="407" t="s">
        <v>746</v>
      </c>
      <c r="B31" s="408" t="s">
        <v>1161</v>
      </c>
      <c r="C31" s="347">
        <v>1</v>
      </c>
      <c r="D31" s="347" t="s">
        <v>565</v>
      </c>
      <c r="E31" s="347" t="s">
        <v>605</v>
      </c>
      <c r="F31" s="348" t="s">
        <v>612</v>
      </c>
      <c r="G31" s="393" t="s">
        <v>1013</v>
      </c>
      <c r="I31" s="334"/>
    </row>
    <row r="32" spans="1:9" ht="47.45" customHeight="1" x14ac:dyDescent="0.2">
      <c r="A32" s="407" t="s">
        <v>754</v>
      </c>
      <c r="B32" s="408" t="s">
        <v>1164</v>
      </c>
      <c r="C32" s="347">
        <v>1</v>
      </c>
      <c r="D32" s="347" t="s">
        <v>565</v>
      </c>
      <c r="E32" s="392" t="s">
        <v>566</v>
      </c>
      <c r="F32" s="348" t="s">
        <v>637</v>
      </c>
      <c r="G32" s="393" t="s">
        <v>1014</v>
      </c>
      <c r="I32" s="334"/>
    </row>
    <row r="33" spans="1:9" ht="45.95" customHeight="1" x14ac:dyDescent="0.2">
      <c r="A33" s="407" t="s">
        <v>755</v>
      </c>
      <c r="B33" s="408" t="s">
        <v>1161</v>
      </c>
      <c r="C33" s="347">
        <v>1</v>
      </c>
      <c r="D33" s="347" t="s">
        <v>565</v>
      </c>
      <c r="E33" s="392" t="s">
        <v>566</v>
      </c>
      <c r="F33" s="348" t="s">
        <v>648</v>
      </c>
      <c r="G33" s="393" t="s">
        <v>1015</v>
      </c>
      <c r="I33" s="334"/>
    </row>
    <row r="34" spans="1:9" ht="39.950000000000003" customHeight="1" x14ac:dyDescent="0.2">
      <c r="A34" s="407" t="s">
        <v>759</v>
      </c>
      <c r="B34" s="408" t="s">
        <v>1161</v>
      </c>
      <c r="C34" s="347">
        <v>1</v>
      </c>
      <c r="D34" s="347" t="s">
        <v>565</v>
      </c>
      <c r="E34" s="392" t="s">
        <v>566</v>
      </c>
      <c r="F34" s="348" t="s">
        <v>576</v>
      </c>
      <c r="G34" s="393" t="s">
        <v>1016</v>
      </c>
      <c r="I34" s="334"/>
    </row>
    <row r="35" spans="1:9" ht="57.95" customHeight="1" x14ac:dyDescent="0.2">
      <c r="A35" s="407" t="s">
        <v>753</v>
      </c>
      <c r="B35" s="408" t="s">
        <v>1161</v>
      </c>
      <c r="C35" s="347">
        <v>1</v>
      </c>
      <c r="D35" s="347" t="s">
        <v>565</v>
      </c>
      <c r="E35" s="392" t="s">
        <v>566</v>
      </c>
      <c r="F35" s="348" t="s">
        <v>577</v>
      </c>
      <c r="G35" s="393" t="s">
        <v>1017</v>
      </c>
      <c r="I35" s="334"/>
    </row>
    <row r="36" spans="1:9" ht="72.75" x14ac:dyDescent="0.2">
      <c r="A36" s="407" t="s">
        <v>760</v>
      </c>
      <c r="B36" s="408" t="s">
        <v>1161</v>
      </c>
      <c r="C36" s="347">
        <v>1</v>
      </c>
      <c r="D36" s="347" t="s">
        <v>565</v>
      </c>
      <c r="E36" s="392" t="s">
        <v>635</v>
      </c>
      <c r="F36" s="348" t="s">
        <v>636</v>
      </c>
      <c r="G36" s="393" t="s">
        <v>1018</v>
      </c>
      <c r="I36" s="334"/>
    </row>
    <row r="37" spans="1:9" ht="57.75" x14ac:dyDescent="0.2">
      <c r="A37" s="407" t="s">
        <v>761</v>
      </c>
      <c r="B37" s="408" t="s">
        <v>1164</v>
      </c>
      <c r="C37" s="347">
        <v>1</v>
      </c>
      <c r="D37" s="347" t="s">
        <v>565</v>
      </c>
      <c r="E37" s="392" t="s">
        <v>566</v>
      </c>
      <c r="F37" s="348" t="s">
        <v>708</v>
      </c>
      <c r="G37" s="393" t="s">
        <v>1019</v>
      </c>
      <c r="I37" s="334"/>
    </row>
    <row r="38" spans="1:9" ht="26.45" customHeight="1" x14ac:dyDescent="0.2">
      <c r="A38" s="407" t="s">
        <v>977</v>
      </c>
      <c r="B38" s="408" t="s">
        <v>1161</v>
      </c>
      <c r="C38" s="347">
        <v>1</v>
      </c>
      <c r="D38" s="347" t="s">
        <v>621</v>
      </c>
      <c r="E38" s="347" t="s">
        <v>613</v>
      </c>
      <c r="F38" s="391" t="s">
        <v>622</v>
      </c>
      <c r="G38" s="393" t="s">
        <v>1020</v>
      </c>
      <c r="I38" s="334"/>
    </row>
    <row r="39" spans="1:9" ht="27.6" customHeight="1" x14ac:dyDescent="0.2">
      <c r="A39" s="407" t="s">
        <v>728</v>
      </c>
      <c r="B39" s="408" t="s">
        <v>1161</v>
      </c>
      <c r="C39" s="347">
        <v>1</v>
      </c>
      <c r="D39" s="347" t="s">
        <v>568</v>
      </c>
      <c r="E39" s="347" t="s">
        <v>569</v>
      </c>
      <c r="F39" s="348" t="s">
        <v>579</v>
      </c>
      <c r="G39" s="393" t="s">
        <v>1021</v>
      </c>
      <c r="I39" s="334"/>
    </row>
    <row r="40" spans="1:9" ht="27.6" customHeight="1" x14ac:dyDescent="0.2">
      <c r="A40" s="407" t="s">
        <v>741</v>
      </c>
      <c r="B40" s="408" t="s">
        <v>1161</v>
      </c>
      <c r="C40" s="347">
        <v>1</v>
      </c>
      <c r="D40" s="347" t="s">
        <v>593</v>
      </c>
      <c r="E40" s="347" t="s">
        <v>569</v>
      </c>
      <c r="F40" s="348" t="s">
        <v>594</v>
      </c>
      <c r="G40" s="393" t="s">
        <v>1022</v>
      </c>
      <c r="I40" s="334"/>
    </row>
    <row r="41" spans="1:9" ht="38.1" customHeight="1" x14ac:dyDescent="0.2">
      <c r="A41" s="407" t="s">
        <v>742</v>
      </c>
      <c r="B41" s="408" t="s">
        <v>1161</v>
      </c>
      <c r="C41" s="347">
        <v>1</v>
      </c>
      <c r="D41" s="347" t="s">
        <v>595</v>
      </c>
      <c r="E41" s="347" t="s">
        <v>569</v>
      </c>
      <c r="F41" s="348" t="s">
        <v>596</v>
      </c>
      <c r="G41" s="393" t="s">
        <v>1023</v>
      </c>
      <c r="I41" s="334"/>
    </row>
    <row r="42" spans="1:9" ht="24.95" customHeight="1" x14ac:dyDescent="0.2">
      <c r="A42" s="407" t="s">
        <v>743</v>
      </c>
      <c r="B42" s="408" t="s">
        <v>1161</v>
      </c>
      <c r="C42" s="347">
        <v>1</v>
      </c>
      <c r="D42" s="347" t="s">
        <v>597</v>
      </c>
      <c r="E42" s="347" t="s">
        <v>569</v>
      </c>
      <c r="F42" s="391" t="s">
        <v>598</v>
      </c>
      <c r="G42" s="393" t="s">
        <v>1024</v>
      </c>
      <c r="I42" s="334"/>
    </row>
    <row r="43" spans="1:9" ht="37.5" customHeight="1" x14ac:dyDescent="0.2">
      <c r="A43" s="407" t="s">
        <v>983</v>
      </c>
      <c r="B43" s="408" t="s">
        <v>1161</v>
      </c>
      <c r="C43" s="347">
        <v>1</v>
      </c>
      <c r="D43" s="347" t="s">
        <v>601</v>
      </c>
      <c r="E43" s="347" t="s">
        <v>569</v>
      </c>
      <c r="F43" s="391" t="s">
        <v>602</v>
      </c>
      <c r="G43" s="393" t="s">
        <v>1025</v>
      </c>
    </row>
    <row r="44" spans="1:9" ht="24.95" customHeight="1" x14ac:dyDescent="0.2">
      <c r="A44" s="407" t="s">
        <v>984</v>
      </c>
      <c r="B44" s="408" t="s">
        <v>1161</v>
      </c>
      <c r="C44" s="347">
        <v>1</v>
      </c>
      <c r="D44" s="347" t="s">
        <v>603</v>
      </c>
      <c r="E44" s="347" t="s">
        <v>569</v>
      </c>
      <c r="F44" s="391" t="s">
        <v>604</v>
      </c>
      <c r="G44" s="393" t="s">
        <v>1026</v>
      </c>
    </row>
    <row r="45" spans="1:9" ht="24" customHeight="1" x14ac:dyDescent="0.2">
      <c r="A45" s="407" t="s">
        <v>986</v>
      </c>
      <c r="B45" s="408" t="s">
        <v>1161</v>
      </c>
      <c r="C45" s="347">
        <v>1</v>
      </c>
      <c r="D45" s="347" t="s">
        <v>646</v>
      </c>
      <c r="E45" s="347" t="s">
        <v>569</v>
      </c>
      <c r="F45" s="348" t="s">
        <v>647</v>
      </c>
      <c r="G45" s="393" t="s">
        <v>1027</v>
      </c>
    </row>
    <row r="46" spans="1:9" ht="37.5" customHeight="1" x14ac:dyDescent="0.2">
      <c r="A46" s="407" t="s">
        <v>729</v>
      </c>
      <c r="B46" s="408" t="s">
        <v>1161</v>
      </c>
      <c r="C46" s="347">
        <v>1</v>
      </c>
      <c r="D46" s="347" t="s">
        <v>568</v>
      </c>
      <c r="E46" s="347" t="s">
        <v>569</v>
      </c>
      <c r="F46" s="348" t="s">
        <v>774</v>
      </c>
      <c r="G46" s="393" t="s">
        <v>1028</v>
      </c>
      <c r="I46" s="334"/>
    </row>
    <row r="47" spans="1:9" ht="36.6" customHeight="1" x14ac:dyDescent="0.2">
      <c r="A47" s="407" t="s">
        <v>730</v>
      </c>
      <c r="B47" s="408" t="s">
        <v>1161</v>
      </c>
      <c r="C47" s="347">
        <v>1</v>
      </c>
      <c r="D47" s="347" t="s">
        <v>568</v>
      </c>
      <c r="E47" s="347" t="s">
        <v>569</v>
      </c>
      <c r="F47" s="348" t="s">
        <v>580</v>
      </c>
      <c r="G47" s="393" t="s">
        <v>1029</v>
      </c>
      <c r="I47" s="334"/>
    </row>
    <row r="48" spans="1:9" ht="31.5" customHeight="1" x14ac:dyDescent="0.2">
      <c r="A48" s="407" t="s">
        <v>731</v>
      </c>
      <c r="B48" s="408" t="s">
        <v>1161</v>
      </c>
      <c r="C48" s="347">
        <v>1</v>
      </c>
      <c r="D48" s="347" t="s">
        <v>568</v>
      </c>
      <c r="E48" s="347" t="s">
        <v>569</v>
      </c>
      <c r="F48" s="348" t="s">
        <v>775</v>
      </c>
      <c r="G48" s="393" t="s">
        <v>1030</v>
      </c>
      <c r="I48" s="334"/>
    </row>
    <row r="49" spans="1:9" ht="33.6" customHeight="1" x14ac:dyDescent="0.2">
      <c r="A49" s="407" t="s">
        <v>732</v>
      </c>
      <c r="B49" s="408" t="s">
        <v>1164</v>
      </c>
      <c r="C49" s="347">
        <v>1</v>
      </c>
      <c r="D49" s="347" t="s">
        <v>568</v>
      </c>
      <c r="E49" s="347" t="s">
        <v>569</v>
      </c>
      <c r="F49" s="348" t="s">
        <v>581</v>
      </c>
      <c r="G49" s="393" t="s">
        <v>1031</v>
      </c>
      <c r="I49" s="334"/>
    </row>
    <row r="50" spans="1:9" ht="30.95" customHeight="1" x14ac:dyDescent="0.2">
      <c r="A50" s="407" t="s">
        <v>733</v>
      </c>
      <c r="B50" s="408" t="s">
        <v>1161</v>
      </c>
      <c r="C50" s="347">
        <v>1</v>
      </c>
      <c r="D50" s="347" t="s">
        <v>568</v>
      </c>
      <c r="E50" s="347" t="s">
        <v>569</v>
      </c>
      <c r="F50" s="348" t="s">
        <v>582</v>
      </c>
      <c r="G50" s="393" t="s">
        <v>1032</v>
      </c>
      <c r="I50" s="334"/>
    </row>
    <row r="51" spans="1:9" ht="31.5" customHeight="1" x14ac:dyDescent="0.2">
      <c r="A51" s="407" t="s">
        <v>734</v>
      </c>
      <c r="B51" s="408" t="s">
        <v>1161</v>
      </c>
      <c r="C51" s="347">
        <v>1</v>
      </c>
      <c r="D51" s="347" t="s">
        <v>568</v>
      </c>
      <c r="E51" s="347" t="s">
        <v>569</v>
      </c>
      <c r="F51" s="348" t="s">
        <v>583</v>
      </c>
      <c r="G51" s="393" t="s">
        <v>1003</v>
      </c>
      <c r="I51" s="334"/>
    </row>
    <row r="52" spans="1:9" ht="39.950000000000003" customHeight="1" x14ac:dyDescent="0.2">
      <c r="A52" s="407" t="s">
        <v>964</v>
      </c>
      <c r="B52" s="408" t="s">
        <v>1161</v>
      </c>
      <c r="C52" s="347">
        <v>1</v>
      </c>
      <c r="D52" s="347" t="s">
        <v>568</v>
      </c>
      <c r="E52" s="347" t="s">
        <v>569</v>
      </c>
      <c r="F52" s="348" t="s">
        <v>599</v>
      </c>
      <c r="G52" s="393" t="s">
        <v>1033</v>
      </c>
      <c r="I52" s="334"/>
    </row>
    <row r="53" spans="1:9" ht="38.1" customHeight="1" x14ac:dyDescent="0.2">
      <c r="A53" s="407" t="s">
        <v>744</v>
      </c>
      <c r="B53" s="408" t="s">
        <v>1164</v>
      </c>
      <c r="C53" s="347">
        <v>1</v>
      </c>
      <c r="D53" s="347" t="s">
        <v>568</v>
      </c>
      <c r="E53" s="347" t="s">
        <v>569</v>
      </c>
      <c r="F53" s="348" t="s">
        <v>600</v>
      </c>
      <c r="G53" s="393" t="s">
        <v>1034</v>
      </c>
    </row>
    <row r="54" spans="1:9" ht="35.450000000000003" customHeight="1" x14ac:dyDescent="0.2">
      <c r="A54" s="407" t="s">
        <v>752</v>
      </c>
      <c r="B54" s="408" t="s">
        <v>1161</v>
      </c>
      <c r="C54" s="347">
        <v>1</v>
      </c>
      <c r="D54" s="347" t="s">
        <v>633</v>
      </c>
      <c r="E54" s="347" t="s">
        <v>624</v>
      </c>
      <c r="F54" s="391" t="s">
        <v>634</v>
      </c>
      <c r="G54" s="393" t="s">
        <v>1035</v>
      </c>
    </row>
    <row r="55" spans="1:9" ht="32.1" customHeight="1" x14ac:dyDescent="0.2">
      <c r="A55" s="407" t="s">
        <v>985</v>
      </c>
      <c r="B55" s="408" t="s">
        <v>1164</v>
      </c>
      <c r="C55" s="347">
        <v>1</v>
      </c>
      <c r="D55" s="347" t="s">
        <v>638</v>
      </c>
      <c r="E55" s="347" t="s">
        <v>624</v>
      </c>
      <c r="F55" s="348" t="s">
        <v>639</v>
      </c>
      <c r="G55" s="393" t="s">
        <v>1036</v>
      </c>
    </row>
    <row r="56" spans="1:9" ht="36" customHeight="1" x14ac:dyDescent="0.2">
      <c r="A56" s="407" t="s">
        <v>756</v>
      </c>
      <c r="B56" s="408" t="s">
        <v>1164</v>
      </c>
      <c r="C56" s="347">
        <v>1</v>
      </c>
      <c r="D56" s="347" t="s">
        <v>640</v>
      </c>
      <c r="E56" s="347" t="s">
        <v>624</v>
      </c>
      <c r="F56" s="348" t="s">
        <v>641</v>
      </c>
      <c r="G56" s="393" t="s">
        <v>1037</v>
      </c>
    </row>
    <row r="57" spans="1:9" ht="38.450000000000003" customHeight="1" x14ac:dyDescent="0.2">
      <c r="A57" s="407" t="s">
        <v>757</v>
      </c>
      <c r="B57" s="408" t="s">
        <v>1161</v>
      </c>
      <c r="C57" s="347">
        <v>1</v>
      </c>
      <c r="D57" s="347" t="s">
        <v>642</v>
      </c>
      <c r="E57" s="347" t="s">
        <v>624</v>
      </c>
      <c r="F57" s="348" t="s">
        <v>643</v>
      </c>
      <c r="G57" s="393" t="s">
        <v>1038</v>
      </c>
    </row>
    <row r="58" spans="1:9" ht="28.5" customHeight="1" x14ac:dyDescent="0.2">
      <c r="A58" s="407" t="s">
        <v>758</v>
      </c>
      <c r="B58" s="408" t="s">
        <v>1164</v>
      </c>
      <c r="C58" s="347">
        <v>1</v>
      </c>
      <c r="D58" s="347" t="s">
        <v>644</v>
      </c>
      <c r="E58" s="347" t="s">
        <v>624</v>
      </c>
      <c r="F58" s="391" t="s">
        <v>645</v>
      </c>
      <c r="G58" s="393" t="s">
        <v>1039</v>
      </c>
    </row>
    <row r="59" spans="1:9" ht="31.5" customHeight="1" x14ac:dyDescent="0.2">
      <c r="A59" s="407" t="s">
        <v>979</v>
      </c>
      <c r="B59" s="408" t="s">
        <v>1164</v>
      </c>
      <c r="C59" s="347">
        <v>1</v>
      </c>
      <c r="D59" s="347" t="s">
        <v>218</v>
      </c>
      <c r="E59" s="347" t="s">
        <v>624</v>
      </c>
      <c r="F59" s="348" t="s">
        <v>625</v>
      </c>
      <c r="G59" s="393" t="s">
        <v>1040</v>
      </c>
    </row>
    <row r="60" spans="1:9" ht="27.95" customHeight="1" x14ac:dyDescent="0.2">
      <c r="A60" s="407" t="s">
        <v>980</v>
      </c>
      <c r="B60" s="408" t="s">
        <v>1164</v>
      </c>
      <c r="C60" s="347">
        <v>1</v>
      </c>
      <c r="D60" s="347" t="s">
        <v>218</v>
      </c>
      <c r="E60" s="347" t="s">
        <v>624</v>
      </c>
      <c r="F60" s="348" t="s">
        <v>626</v>
      </c>
      <c r="G60" s="393" t="s">
        <v>1041</v>
      </c>
    </row>
    <row r="61" spans="1:9" ht="38.1" customHeight="1" x14ac:dyDescent="0.2">
      <c r="A61" s="407" t="s">
        <v>981</v>
      </c>
      <c r="B61" s="408" t="s">
        <v>1164</v>
      </c>
      <c r="C61" s="347">
        <v>1</v>
      </c>
      <c r="D61" s="347" t="s">
        <v>218</v>
      </c>
      <c r="E61" s="347" t="s">
        <v>624</v>
      </c>
      <c r="F61" s="348" t="s">
        <v>627</v>
      </c>
      <c r="G61" s="393" t="s">
        <v>1042</v>
      </c>
    </row>
    <row r="62" spans="1:9" ht="38.450000000000003" customHeight="1" x14ac:dyDescent="0.2">
      <c r="A62" s="407" t="s">
        <v>982</v>
      </c>
      <c r="B62" s="408" t="s">
        <v>1161</v>
      </c>
      <c r="C62" s="347">
        <v>1</v>
      </c>
      <c r="D62" s="347" t="s">
        <v>218</v>
      </c>
      <c r="E62" s="347" t="s">
        <v>624</v>
      </c>
      <c r="F62" s="348" t="s">
        <v>628</v>
      </c>
      <c r="G62" s="393" t="s">
        <v>1043</v>
      </c>
    </row>
    <row r="63" spans="1:9" ht="26.45" customHeight="1" x14ac:dyDescent="0.2">
      <c r="A63" s="407" t="s">
        <v>747</v>
      </c>
      <c r="B63" s="408" t="s">
        <v>1161</v>
      </c>
      <c r="C63" s="347">
        <v>1</v>
      </c>
      <c r="D63" s="347" t="s">
        <v>218</v>
      </c>
      <c r="E63" s="347" t="s">
        <v>624</v>
      </c>
      <c r="F63" s="348" t="s">
        <v>1141</v>
      </c>
      <c r="G63" s="393" t="s">
        <v>1044</v>
      </c>
    </row>
    <row r="64" spans="1:9" ht="39" customHeight="1" x14ac:dyDescent="0.2">
      <c r="A64" s="407" t="s">
        <v>748</v>
      </c>
      <c r="B64" s="408" t="s">
        <v>1164</v>
      </c>
      <c r="C64" s="347">
        <v>1</v>
      </c>
      <c r="D64" s="347" t="s">
        <v>255</v>
      </c>
      <c r="E64" s="347" t="s">
        <v>624</v>
      </c>
      <c r="F64" s="348" t="s">
        <v>629</v>
      </c>
      <c r="G64" s="393" t="s">
        <v>1045</v>
      </c>
    </row>
    <row r="65" spans="1:9" ht="43.5" customHeight="1" x14ac:dyDescent="0.2">
      <c r="A65" s="407" t="s">
        <v>749</v>
      </c>
      <c r="B65" s="408" t="s">
        <v>1164</v>
      </c>
      <c r="C65" s="347">
        <v>1</v>
      </c>
      <c r="D65" s="347" t="s">
        <v>255</v>
      </c>
      <c r="E65" s="347" t="s">
        <v>624</v>
      </c>
      <c r="F65" s="348" t="s">
        <v>630</v>
      </c>
      <c r="G65" s="393" t="s">
        <v>1046</v>
      </c>
      <c r="I65" s="334"/>
    </row>
    <row r="66" spans="1:9" ht="27.6" customHeight="1" x14ac:dyDescent="0.2">
      <c r="A66" s="407" t="s">
        <v>750</v>
      </c>
      <c r="B66" s="408" t="s">
        <v>1164</v>
      </c>
      <c r="C66" s="347">
        <v>1</v>
      </c>
      <c r="D66" s="347" t="s">
        <v>255</v>
      </c>
      <c r="E66" s="347" t="s">
        <v>624</v>
      </c>
      <c r="F66" s="348" t="s">
        <v>631</v>
      </c>
      <c r="G66" s="393" t="s">
        <v>1047</v>
      </c>
      <c r="I66" s="334"/>
    </row>
    <row r="67" spans="1:9" ht="24" customHeight="1" x14ac:dyDescent="0.2">
      <c r="A67" s="407" t="s">
        <v>751</v>
      </c>
      <c r="B67" s="408" t="s">
        <v>1164</v>
      </c>
      <c r="C67" s="347">
        <v>1</v>
      </c>
      <c r="D67" s="347" t="s">
        <v>255</v>
      </c>
      <c r="E67" s="347" t="s">
        <v>624</v>
      </c>
      <c r="F67" s="348" t="s">
        <v>632</v>
      </c>
      <c r="G67" s="393" t="s">
        <v>1048</v>
      </c>
      <c r="H67" s="337"/>
      <c r="I67" s="338"/>
    </row>
    <row r="68" spans="1:9" ht="63" customHeight="1" x14ac:dyDescent="0.2">
      <c r="A68" s="407" t="s">
        <v>955</v>
      </c>
      <c r="B68" s="408" t="s">
        <v>1161</v>
      </c>
      <c r="C68" s="347">
        <v>1</v>
      </c>
      <c r="D68" s="347" t="s">
        <v>470</v>
      </c>
      <c r="E68" s="347" t="s">
        <v>658</v>
      </c>
      <c r="F68" s="348" t="s">
        <v>765</v>
      </c>
      <c r="G68" s="393" t="s">
        <v>1049</v>
      </c>
      <c r="I68" s="334"/>
    </row>
    <row r="69" spans="1:9" ht="30.95" customHeight="1" x14ac:dyDescent="0.2">
      <c r="A69" s="407" t="s">
        <v>959</v>
      </c>
      <c r="B69" s="408" t="s">
        <v>1162</v>
      </c>
      <c r="C69" s="347">
        <v>1</v>
      </c>
      <c r="D69" s="347" t="s">
        <v>664</v>
      </c>
      <c r="E69" s="347" t="s">
        <v>650</v>
      </c>
      <c r="F69" s="348" t="s">
        <v>1154</v>
      </c>
      <c r="G69" s="393" t="s">
        <v>1050</v>
      </c>
      <c r="I69" s="334"/>
    </row>
    <row r="70" spans="1:9" ht="30.95" customHeight="1" x14ac:dyDescent="0.2">
      <c r="A70" s="407" t="s">
        <v>960</v>
      </c>
      <c r="B70" s="408" t="s">
        <v>1162</v>
      </c>
      <c r="C70" s="347">
        <v>1</v>
      </c>
      <c r="D70" s="347" t="s">
        <v>664</v>
      </c>
      <c r="E70" s="347" t="s">
        <v>650</v>
      </c>
      <c r="F70" s="348" t="s">
        <v>665</v>
      </c>
      <c r="G70" s="393" t="s">
        <v>1051</v>
      </c>
      <c r="I70" s="334"/>
    </row>
    <row r="71" spans="1:9" ht="30.6" customHeight="1" x14ac:dyDescent="0.2">
      <c r="A71" s="407" t="s">
        <v>961</v>
      </c>
      <c r="B71" s="408" t="s">
        <v>1162</v>
      </c>
      <c r="C71" s="347">
        <v>1</v>
      </c>
      <c r="D71" s="347" t="s">
        <v>664</v>
      </c>
      <c r="E71" s="347" t="s">
        <v>650</v>
      </c>
      <c r="F71" s="348" t="s">
        <v>666</v>
      </c>
      <c r="G71" s="393" t="s">
        <v>1052</v>
      </c>
      <c r="I71" s="334"/>
    </row>
    <row r="72" spans="1:9" ht="27" customHeight="1" x14ac:dyDescent="0.2">
      <c r="A72" s="407" t="s">
        <v>726</v>
      </c>
      <c r="B72" s="408" t="s">
        <v>1161</v>
      </c>
      <c r="C72" s="347">
        <v>1</v>
      </c>
      <c r="D72" s="347" t="s">
        <v>664</v>
      </c>
      <c r="E72" s="347" t="s">
        <v>650</v>
      </c>
      <c r="F72" s="348" t="s">
        <v>667</v>
      </c>
      <c r="G72" s="393" t="s">
        <v>1053</v>
      </c>
      <c r="I72" s="334"/>
    </row>
    <row r="73" spans="1:9" ht="34.5" customHeight="1" x14ac:dyDescent="0.2">
      <c r="A73" s="407" t="s">
        <v>727</v>
      </c>
      <c r="B73" s="408" t="s">
        <v>1161</v>
      </c>
      <c r="C73" s="347">
        <v>1</v>
      </c>
      <c r="D73" s="347" t="s">
        <v>664</v>
      </c>
      <c r="E73" s="347" t="s">
        <v>650</v>
      </c>
      <c r="F73" s="348" t="s">
        <v>668</v>
      </c>
      <c r="G73" s="393" t="s">
        <v>1054</v>
      </c>
      <c r="I73" s="334"/>
    </row>
    <row r="74" spans="1:9" ht="43.5" customHeight="1" x14ac:dyDescent="0.2">
      <c r="A74" s="407" t="s">
        <v>956</v>
      </c>
      <c r="B74" s="408" t="s">
        <v>1161</v>
      </c>
      <c r="C74" s="347">
        <v>1</v>
      </c>
      <c r="D74" s="347" t="s">
        <v>484</v>
      </c>
      <c r="E74" s="347" t="s">
        <v>659</v>
      </c>
      <c r="F74" s="348" t="s">
        <v>660</v>
      </c>
      <c r="G74" s="393" t="s">
        <v>1055</v>
      </c>
      <c r="I74" s="334"/>
    </row>
    <row r="75" spans="1:9" ht="45.95" customHeight="1" x14ac:dyDescent="0.2">
      <c r="A75" s="407" t="s">
        <v>957</v>
      </c>
      <c r="B75" s="408" t="s">
        <v>1161</v>
      </c>
      <c r="C75" s="347">
        <v>1</v>
      </c>
      <c r="D75" s="347" t="s">
        <v>484</v>
      </c>
      <c r="E75" s="347" t="s">
        <v>659</v>
      </c>
      <c r="F75" s="348" t="s">
        <v>661</v>
      </c>
      <c r="G75" s="393" t="s">
        <v>1056</v>
      </c>
      <c r="I75" s="334"/>
    </row>
    <row r="76" spans="1:9" ht="35.450000000000003" customHeight="1" x14ac:dyDescent="0.2">
      <c r="A76" s="407" t="s">
        <v>1156</v>
      </c>
      <c r="B76" s="408" t="s">
        <v>1161</v>
      </c>
      <c r="C76" s="347">
        <v>1</v>
      </c>
      <c r="D76" s="347" t="s">
        <v>484</v>
      </c>
      <c r="E76" s="347" t="s">
        <v>659</v>
      </c>
      <c r="F76" s="348" t="s">
        <v>672</v>
      </c>
      <c r="G76" s="393" t="s">
        <v>1157</v>
      </c>
      <c r="I76" s="334"/>
    </row>
    <row r="77" spans="1:9" ht="41.45" customHeight="1" thickBot="1" x14ac:dyDescent="0.25">
      <c r="A77" s="502" t="s">
        <v>958</v>
      </c>
      <c r="B77" s="503" t="s">
        <v>1161</v>
      </c>
      <c r="C77" s="504">
        <v>1</v>
      </c>
      <c r="D77" s="504" t="s">
        <v>662</v>
      </c>
      <c r="E77" s="504" t="s">
        <v>659</v>
      </c>
      <c r="F77" s="505" t="s">
        <v>663</v>
      </c>
      <c r="G77" s="506" t="s">
        <v>1057</v>
      </c>
      <c r="I77" s="339"/>
    </row>
    <row r="78" spans="1:9" ht="33" customHeight="1" x14ac:dyDescent="0.2">
      <c r="A78" s="507" t="s">
        <v>683</v>
      </c>
      <c r="B78" s="508" t="s">
        <v>1164</v>
      </c>
      <c r="C78" s="509">
        <v>1</v>
      </c>
      <c r="D78" s="509" t="s">
        <v>565</v>
      </c>
      <c r="E78" s="510" t="s">
        <v>584</v>
      </c>
      <c r="F78" s="511" t="s">
        <v>695</v>
      </c>
      <c r="G78" s="512" t="s">
        <v>710</v>
      </c>
    </row>
    <row r="79" spans="1:9" ht="33" customHeight="1" x14ac:dyDescent="0.2">
      <c r="A79" s="422" t="s">
        <v>684</v>
      </c>
      <c r="B79" s="501" t="s">
        <v>1161</v>
      </c>
      <c r="C79" s="403">
        <v>1</v>
      </c>
      <c r="D79" s="403" t="s">
        <v>565</v>
      </c>
      <c r="E79" s="404" t="s">
        <v>584</v>
      </c>
      <c r="F79" s="405" t="s">
        <v>701</v>
      </c>
      <c r="G79" s="406" t="s">
        <v>711</v>
      </c>
    </row>
    <row r="80" spans="1:9" ht="32.450000000000003" customHeight="1" x14ac:dyDescent="0.2">
      <c r="A80" s="422" t="s">
        <v>685</v>
      </c>
      <c r="B80" s="501" t="s">
        <v>1164</v>
      </c>
      <c r="C80" s="403">
        <v>1</v>
      </c>
      <c r="D80" s="403" t="s">
        <v>565</v>
      </c>
      <c r="E80" s="404" t="s">
        <v>584</v>
      </c>
      <c r="F80" s="405" t="s">
        <v>700</v>
      </c>
      <c r="G80" s="406" t="s">
        <v>712</v>
      </c>
    </row>
    <row r="81" spans="1:7" ht="32.450000000000003" customHeight="1" x14ac:dyDescent="0.2">
      <c r="A81" s="422" t="s">
        <v>686</v>
      </c>
      <c r="B81" s="501" t="s">
        <v>1161</v>
      </c>
      <c r="C81" s="403">
        <v>1</v>
      </c>
      <c r="D81" s="403" t="s">
        <v>565</v>
      </c>
      <c r="E81" s="404" t="s">
        <v>584</v>
      </c>
      <c r="F81" s="405" t="s">
        <v>699</v>
      </c>
      <c r="G81" s="406" t="s">
        <v>713</v>
      </c>
    </row>
    <row r="82" spans="1:7" ht="28.5" x14ac:dyDescent="0.2">
      <c r="A82" s="422" t="s">
        <v>687</v>
      </c>
      <c r="B82" s="501" t="s">
        <v>1161</v>
      </c>
      <c r="C82" s="403">
        <v>1</v>
      </c>
      <c r="D82" s="403" t="s">
        <v>565</v>
      </c>
      <c r="E82" s="404" t="s">
        <v>584</v>
      </c>
      <c r="F82" s="405" t="s">
        <v>698</v>
      </c>
      <c r="G82" s="406" t="s">
        <v>714</v>
      </c>
    </row>
    <row r="83" spans="1:7" ht="33.950000000000003" customHeight="1" x14ac:dyDescent="0.2">
      <c r="A83" s="422" t="s">
        <v>688</v>
      </c>
      <c r="B83" s="501" t="s">
        <v>1161</v>
      </c>
      <c r="C83" s="403">
        <v>1</v>
      </c>
      <c r="D83" s="403" t="s">
        <v>565</v>
      </c>
      <c r="E83" s="404" t="s">
        <v>584</v>
      </c>
      <c r="F83" s="405" t="s">
        <v>697</v>
      </c>
      <c r="G83" s="406" t="s">
        <v>715</v>
      </c>
    </row>
    <row r="84" spans="1:7" ht="35.1" customHeight="1" x14ac:dyDescent="0.2">
      <c r="A84" s="422" t="s">
        <v>689</v>
      </c>
      <c r="B84" s="501" t="s">
        <v>1161</v>
      </c>
      <c r="C84" s="403">
        <v>1</v>
      </c>
      <c r="D84" s="403" t="s">
        <v>565</v>
      </c>
      <c r="E84" s="404" t="s">
        <v>584</v>
      </c>
      <c r="F84" s="405" t="s">
        <v>696</v>
      </c>
      <c r="G84" s="406" t="s">
        <v>716</v>
      </c>
    </row>
    <row r="85" spans="1:7" ht="42.75" x14ac:dyDescent="0.2">
      <c r="A85" s="422" t="s">
        <v>690</v>
      </c>
      <c r="B85" s="501" t="s">
        <v>1161</v>
      </c>
      <c r="C85" s="403">
        <v>1</v>
      </c>
      <c r="D85" s="403" t="s">
        <v>565</v>
      </c>
      <c r="E85" s="404" t="s">
        <v>702</v>
      </c>
      <c r="F85" s="405" t="s">
        <v>703</v>
      </c>
      <c r="G85" s="406" t="s">
        <v>717</v>
      </c>
    </row>
    <row r="86" spans="1:7" ht="42.75" x14ac:dyDescent="0.2">
      <c r="A86" s="422" t="s">
        <v>691</v>
      </c>
      <c r="B86" s="501" t="s">
        <v>1161</v>
      </c>
      <c r="C86" s="403">
        <v>1</v>
      </c>
      <c r="D86" s="403" t="s">
        <v>565</v>
      </c>
      <c r="E86" s="404" t="s">
        <v>702</v>
      </c>
      <c r="F86" s="405" t="s">
        <v>704</v>
      </c>
      <c r="G86" s="406" t="s">
        <v>718</v>
      </c>
    </row>
    <row r="87" spans="1:7" ht="42.75" x14ac:dyDescent="0.2">
      <c r="A87" s="422" t="s">
        <v>692</v>
      </c>
      <c r="B87" s="501" t="s">
        <v>1164</v>
      </c>
      <c r="C87" s="403">
        <v>1</v>
      </c>
      <c r="D87" s="403" t="s">
        <v>565</v>
      </c>
      <c r="E87" s="404" t="s">
        <v>705</v>
      </c>
      <c r="F87" s="405" t="s">
        <v>706</v>
      </c>
      <c r="G87" s="406" t="s">
        <v>719</v>
      </c>
    </row>
    <row r="88" spans="1:7" ht="42.75" x14ac:dyDescent="0.2">
      <c r="A88" s="422" t="s">
        <v>693</v>
      </c>
      <c r="B88" s="501" t="s">
        <v>1164</v>
      </c>
      <c r="C88" s="403">
        <v>1</v>
      </c>
      <c r="D88" s="403" t="s">
        <v>565</v>
      </c>
      <c r="E88" s="404" t="s">
        <v>705</v>
      </c>
      <c r="F88" s="405" t="s">
        <v>707</v>
      </c>
      <c r="G88" s="406" t="s">
        <v>720</v>
      </c>
    </row>
    <row r="89" spans="1:7" ht="43.5" thickBot="1" x14ac:dyDescent="0.25">
      <c r="A89" s="513" t="s">
        <v>694</v>
      </c>
      <c r="B89" s="514" t="s">
        <v>1161</v>
      </c>
      <c r="C89" s="515">
        <v>1</v>
      </c>
      <c r="D89" s="515" t="s">
        <v>565</v>
      </c>
      <c r="E89" s="516" t="s">
        <v>705</v>
      </c>
      <c r="F89" s="517" t="s">
        <v>1146</v>
      </c>
      <c r="G89" s="518" t="s">
        <v>721</v>
      </c>
    </row>
  </sheetData>
  <autoFilter ref="A2:G77"/>
  <mergeCells count="1">
    <mergeCell ref="A1:G1"/>
  </mergeCells>
  <hyperlinks>
    <hyperlink ref="G5" location="' S11'!A1" display="' S11'!A1"/>
    <hyperlink ref="G6" location="'S12'!A1" display="'S12'!A1"/>
    <hyperlink ref="G78" location="'N1'!A1" display="'N1'!A1"/>
    <hyperlink ref="G79" location="'N2'!A1" display="'N2'!A1"/>
    <hyperlink ref="G81" location="'N5'!A1" display="'N5'!A1"/>
    <hyperlink ref="G82" location="'N6'!A1" display="'N6'!A1"/>
    <hyperlink ref="G83" location="'N7'!A1" display="'N7'!A1"/>
    <hyperlink ref="G84" location="'N8'!A1" display="'N8'!A1"/>
    <hyperlink ref="G85" location="'N9'!A1" display="'N9'!A1"/>
    <hyperlink ref="G86" location="'N10'!A1" display="'N10'!A1"/>
    <hyperlink ref="G87" location="'N11'!A1" display="'N11'!A1"/>
    <hyperlink ref="G88" location="'N12'!A1" display="'N12'!A1"/>
    <hyperlink ref="G89" location="'N13'!A1" display="'N13'!A1"/>
    <hyperlink ref="G80" location="'N3'!A1" display="'N3'!A1"/>
    <hyperlink ref="G7" location="' S13 '!A1" display="' S13 '!A1"/>
    <hyperlink ref="G8" location="'BQ02'!A1" display="'BQ02'!A1"/>
    <hyperlink ref="G9" location="'BQ03'!A1" display="'BQ03'!A1"/>
    <hyperlink ref="G10" location="'BQ04'!A1" display="'BQ04'!A1"/>
    <hyperlink ref="G11" location="'BQ05'!A1" display="'BQ05'!A1"/>
    <hyperlink ref="G12" location="BQ08N!A1" display="BQ08N!A1"/>
    <hyperlink ref="G13" location="CC05A!A1" display="CC05A!A1"/>
    <hyperlink ref="G14" location="CH01A!A1" display="CH01A!A1"/>
    <hyperlink ref="G15" location="'CH08S '!A1" display="'CH08S '!A1"/>
    <hyperlink ref="G16" location="CH09S!A1" display="CH09S!A1"/>
    <hyperlink ref="G17" location="'CH11'!A1" display="'CH11'!A1"/>
    <hyperlink ref="G18" location="'CH12'!A1" display="'CH12'!A1"/>
    <hyperlink ref="G19" location="'CH13'!A1" display="'CH13'!A1"/>
    <hyperlink ref="G20" location="'CH14'!A1" display="'CH14'!A1"/>
    <hyperlink ref="G21" location="'LH15'!A1" display="'LH15'!A1"/>
    <hyperlink ref="G22" location="'CH16'!A1" display="'CH16'!A1"/>
    <hyperlink ref="G23" location="'CH17'!A1" display="'CH17'!A1"/>
    <hyperlink ref="G24" location="'CH20'!A1" display="'CH20'!A1"/>
    <hyperlink ref="G25" location="'CH21'!A1" display="'CH21'!A1"/>
    <hyperlink ref="G26" location="'CH22'!A1" display="'CH22'!A1"/>
    <hyperlink ref="G27" location="'CH30'!A1" display="'CH30'!A1"/>
    <hyperlink ref="G28" location="'CH31'!A1" display="'CH31'!A1"/>
    <hyperlink ref="G29" location="'CH32'!A1" display="'CH32'!A1"/>
    <hyperlink ref="G30" location="'CH40'!A1" display="'CH40'!A1"/>
    <hyperlink ref="G31" location="'CH41'!A1" display="'CH41'!A1"/>
    <hyperlink ref="G32" location="'CH42'!A1" display="'CH42'!A1"/>
    <hyperlink ref="G33" location="'CH43'!A1" display="'CH43'!A1"/>
    <hyperlink ref="G34" location="'CH51'!A1" display="'CH51'!A1"/>
    <hyperlink ref="G35" location="'CH52'!A1" display="'CH52'!A1"/>
    <hyperlink ref="G36" location="'CH54'!A1" display="'CH54'!A1"/>
    <hyperlink ref="G37" location="'CH55'!A1" display="'CH55'!A1"/>
    <hyperlink ref="G38" location="DD02A!A1" display="DD02A!A1"/>
    <hyperlink ref="G39" location="LH01A!A1" display="LH01A!A1"/>
    <hyperlink ref="G40" location="LH02A!A1" display="LH02A!A1"/>
    <hyperlink ref="G41" location="LH03A!A1" display="LH03A!A1"/>
    <hyperlink ref="G42" location="LH04A!A1" display="LH04A!A1"/>
    <hyperlink ref="G43" location="LH06N!A1" display="LH06N!A1"/>
    <hyperlink ref="G44" location="LH07N!A1" display="LH07N!A1"/>
    <hyperlink ref="G45" location="LH08N!A1" display="LH08N!A1"/>
    <hyperlink ref="G46" location="'LH10'!A1" display="'LH10'!A1"/>
    <hyperlink ref="G47" location="'LH11'!A1" display="'LH11'!A1"/>
    <hyperlink ref="G48" location="'LH12'!A1" display="'LH12'!A1"/>
    <hyperlink ref="G49" location="'LH13'!A1" display="'LH13'!A1"/>
    <hyperlink ref="G50" location="'LH14'!A1" display="'LH14'!A1"/>
    <hyperlink ref="G51" location="'LH15'!A1" display="'LH15'!A1"/>
    <hyperlink ref="G52" location="'LH16'!A1" display="'LH16'!A1"/>
    <hyperlink ref="G53" location="'LH17'!A1" display="'LH17'!A1"/>
    <hyperlink ref="G54" location="LP01A!A1" display="LP01A!A1"/>
    <hyperlink ref="G55" location="LP02N!A1" display="LP02N!A1"/>
    <hyperlink ref="G56" location="LP03N!A1" display="LP03N!A1"/>
    <hyperlink ref="G57" location="' LP04N'!A1" display="' LP04N'!A1"/>
    <hyperlink ref="G58" location="LP05N!A1" display="LP05N!A1"/>
    <hyperlink ref="G59" location="'LP06'!A1" display="'LP06'!A1"/>
    <hyperlink ref="G60" location="'LP07'!A1" display="'LP07'!A1"/>
    <hyperlink ref="G61" location="'LP08'!A1" display="'LP08'!A1"/>
    <hyperlink ref="G62" location="'LP09'!A1" display="'LP09'!A1"/>
    <hyperlink ref="G63" location="'LP10'!A1" display="'LP10'!A1"/>
    <hyperlink ref="G64" location="'LP11'!A1" display="'LP11'!A1"/>
    <hyperlink ref="G65" location="'LP12'!A1" display="'LP12'!A1"/>
    <hyperlink ref="G66" location="'LP13'!A1" display="'LP13'!A1"/>
    <hyperlink ref="G67" location="'LP14'!A1" display="'LP14'!A1"/>
    <hyperlink ref="G68" location="MT05A!A1" display="MT05A!A1"/>
    <hyperlink ref="G69" location="'VA01'!A1" display="'VA01'!A1"/>
    <hyperlink ref="G70" location="'VA02'!A1" display="'VA02'!A1"/>
    <hyperlink ref="G71" location="'VA04'!A1" display="'VA04'!A1"/>
    <hyperlink ref="G72" location="'VA10'!A1" display="'VA10'!A1"/>
    <hyperlink ref="G73" location="'VA11'!A1" display="'VA11'!A1"/>
    <hyperlink ref="G74" location="VO03A!A1" display="VO03A!A1"/>
    <hyperlink ref="G75" location="VO04A!A1" display="VO04A!A1"/>
    <hyperlink ref="G77" location="VO06A!A1" display="VO06A!A1"/>
    <hyperlink ref="G4" location="' S10 '!A1" display="' S10 '!A1"/>
    <hyperlink ref="G76" location="VO05!L1C1" display="VO05!L1C1"/>
  </hyperlinks>
  <pageMargins left="0.7" right="0.7" top="0.75" bottom="0.75" header="0.3" footer="0.3"/>
  <pageSetup paperSize="9" scale="66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6"/>
  <sheetViews>
    <sheetView workbookViewId="0">
      <selection sqref="A1:XFD1048576"/>
    </sheetView>
  </sheetViews>
  <sheetFormatPr baseColWidth="10" defaultColWidth="10.625" defaultRowHeight="15" x14ac:dyDescent="0.25"/>
  <cols>
    <col min="1" max="1" width="23.25" style="33" customWidth="1"/>
    <col min="2" max="2" width="35.3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862</v>
      </c>
    </row>
    <row r="11" spans="1:14" ht="15.75" x14ac:dyDescent="0.25">
      <c r="A11" s="107"/>
    </row>
    <row r="12" spans="1:14" ht="15.75" x14ac:dyDescent="0.25">
      <c r="A12" s="111"/>
      <c r="B12" s="112" t="s">
        <v>7</v>
      </c>
      <c r="C12" s="51" t="str">
        <f>"CH14A1"</f>
        <v>CH14A1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181</v>
      </c>
      <c r="B14" s="41" t="s">
        <v>187</v>
      </c>
      <c r="C14" s="63" t="str">
        <f>"07:21"</f>
        <v>07:21</v>
      </c>
    </row>
    <row r="15" spans="1:14" x14ac:dyDescent="0.25">
      <c r="A15" s="34"/>
      <c r="B15" s="35" t="s">
        <v>188</v>
      </c>
      <c r="C15" s="43" t="str">
        <f>"07:24"</f>
        <v>07:24</v>
      </c>
    </row>
    <row r="16" spans="1:14" x14ac:dyDescent="0.25">
      <c r="A16" s="34" t="s">
        <v>189</v>
      </c>
      <c r="B16" s="35" t="s">
        <v>190</v>
      </c>
      <c r="C16" s="43" t="str">
        <f>"07:27"</f>
        <v>07:27</v>
      </c>
    </row>
    <row r="17" spans="1:4" x14ac:dyDescent="0.25">
      <c r="A17" s="34" t="s">
        <v>60</v>
      </c>
      <c r="B17" s="35" t="s">
        <v>409</v>
      </c>
      <c r="C17" s="43" t="str">
        <f>"07:45"</f>
        <v>07:45</v>
      </c>
    </row>
    <row r="18" spans="1:4" x14ac:dyDescent="0.25">
      <c r="A18" s="62"/>
      <c r="B18" s="42" t="s">
        <v>411</v>
      </c>
      <c r="C18" s="128" t="str">
        <f>"07:50"</f>
        <v>07:50</v>
      </c>
    </row>
    <row r="19" spans="1:4" x14ac:dyDescent="0.25">
      <c r="A19" s="539" t="s">
        <v>18</v>
      </c>
      <c r="B19" s="44" t="s">
        <v>19</v>
      </c>
      <c r="C19" s="38">
        <v>2.0138888888888887E-2</v>
      </c>
    </row>
    <row r="20" spans="1:4" x14ac:dyDescent="0.25">
      <c r="A20" s="539"/>
      <c r="B20" s="36" t="s">
        <v>20</v>
      </c>
      <c r="C20" s="411">
        <v>12</v>
      </c>
    </row>
    <row r="26" spans="1:4" ht="15.75" x14ac:dyDescent="0.25">
      <c r="A26" s="107" t="s">
        <v>863</v>
      </c>
    </row>
    <row r="28" spans="1:4" ht="15.75" x14ac:dyDescent="0.25">
      <c r="A28" s="111"/>
      <c r="B28" s="112" t="s">
        <v>7</v>
      </c>
      <c r="C28" s="50" t="str">
        <f>"CH14R1"</f>
        <v>CH14R1</v>
      </c>
      <c r="D28" s="51" t="str">
        <f>"CH14R1"</f>
        <v>CH14R1</v>
      </c>
    </row>
    <row r="29" spans="1:4" ht="15.75" x14ac:dyDescent="0.25">
      <c r="A29" s="113" t="s">
        <v>8</v>
      </c>
      <c r="B29" s="113" t="s">
        <v>9</v>
      </c>
      <c r="C29" s="52" t="s">
        <v>21</v>
      </c>
      <c r="D29" s="53" t="s">
        <v>22</v>
      </c>
    </row>
    <row r="30" spans="1:4" x14ac:dyDescent="0.25">
      <c r="A30" s="61" t="s">
        <v>60</v>
      </c>
      <c r="B30" s="41" t="s">
        <v>412</v>
      </c>
      <c r="C30" s="152" t="str">
        <f>"12:10"</f>
        <v>12:10</v>
      </c>
      <c r="D30" s="139" t="str">
        <f>"16:40"</f>
        <v>16:40</v>
      </c>
    </row>
    <row r="31" spans="1:4" x14ac:dyDescent="0.25">
      <c r="A31" s="34"/>
      <c r="B31" s="35" t="s">
        <v>408</v>
      </c>
      <c r="C31" s="416" t="str">
        <f>"12:15"</f>
        <v>12:15</v>
      </c>
      <c r="D31" s="46" t="str">
        <f>"16:45"</f>
        <v>16:45</v>
      </c>
    </row>
    <row r="32" spans="1:4" x14ac:dyDescent="0.25">
      <c r="A32" s="34" t="s">
        <v>189</v>
      </c>
      <c r="B32" s="35" t="s">
        <v>190</v>
      </c>
      <c r="C32" s="416" t="str">
        <f>"12:23"</f>
        <v>12:23</v>
      </c>
      <c r="D32" s="46" t="str">
        <f>"16:53"</f>
        <v>16:53</v>
      </c>
    </row>
    <row r="33" spans="1:4" x14ac:dyDescent="0.25">
      <c r="A33" s="34" t="s">
        <v>181</v>
      </c>
      <c r="B33" s="35" t="s">
        <v>187</v>
      </c>
      <c r="C33" s="416" t="str">
        <f>"12:29"</f>
        <v>12:29</v>
      </c>
      <c r="D33" s="46" t="str">
        <f>"16:59"</f>
        <v>16:59</v>
      </c>
    </row>
    <row r="34" spans="1:4" x14ac:dyDescent="0.25">
      <c r="A34" s="62"/>
      <c r="B34" s="42" t="s">
        <v>188</v>
      </c>
      <c r="C34" s="153" t="str">
        <f>"12:34"</f>
        <v>12:34</v>
      </c>
      <c r="D34" s="47" t="str">
        <f>"17:04"</f>
        <v>17:04</v>
      </c>
    </row>
    <row r="35" spans="1:4" x14ac:dyDescent="0.25">
      <c r="A35" s="539" t="s">
        <v>18</v>
      </c>
      <c r="B35" s="44" t="s">
        <v>19</v>
      </c>
      <c r="C35" s="38">
        <v>1.6666666666666666E-2</v>
      </c>
      <c r="D35" s="38">
        <v>1.6666666666666666E-2</v>
      </c>
    </row>
    <row r="36" spans="1:4" x14ac:dyDescent="0.25">
      <c r="A36" s="539"/>
      <c r="B36" s="36" t="s">
        <v>20</v>
      </c>
      <c r="C36" s="411">
        <v>12</v>
      </c>
      <c r="D36" s="411">
        <v>12</v>
      </c>
    </row>
  </sheetData>
  <mergeCells count="6">
    <mergeCell ref="A35:A36"/>
    <mergeCell ref="A1:N1"/>
    <mergeCell ref="A2:N2"/>
    <mergeCell ref="A4:N4"/>
    <mergeCell ref="A5:N5"/>
    <mergeCell ref="A19:A20"/>
  </mergeCells>
  <pageMargins left="0.39370078740157483" right="0.39370078740157483" top="0.78740157480314965" bottom="0.78740157480314965" header="0.39370078740157483" footer="0.39370078740157483"/>
  <pageSetup paperSize="9" scale="84" fitToWidth="0" orientation="landscape" r:id="rId1"/>
  <headerFooter alignWithMargins="0">
    <oddFooter>&amp;R&amp;D&amp;T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workbookViewId="0">
      <selection activeCell="F22" sqref="F22"/>
    </sheetView>
  </sheetViews>
  <sheetFormatPr baseColWidth="10" defaultColWidth="10.625" defaultRowHeight="15" x14ac:dyDescent="0.25"/>
  <cols>
    <col min="1" max="1" width="22" style="33" customWidth="1"/>
    <col min="2" max="2" width="43.6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1079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864</v>
      </c>
    </row>
    <row r="12" spans="1:14" ht="15.75" x14ac:dyDescent="0.25">
      <c r="A12" s="111"/>
      <c r="B12" s="112" t="s">
        <v>7</v>
      </c>
      <c r="C12" s="51" t="str">
        <f>"CH15A1"</f>
        <v>CH15A1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191</v>
      </c>
      <c r="B14" s="41" t="s">
        <v>192</v>
      </c>
      <c r="C14" s="63" t="str">
        <f>"07:10"</f>
        <v>07:10</v>
      </c>
    </row>
    <row r="15" spans="1:14" x14ac:dyDescent="0.25">
      <c r="A15" s="34"/>
      <c r="B15" s="35" t="s">
        <v>193</v>
      </c>
      <c r="C15" s="43" t="str">
        <f>"07:12"</f>
        <v>07:12</v>
      </c>
    </row>
    <row r="16" spans="1:14" x14ac:dyDescent="0.25">
      <c r="A16" s="34" t="s">
        <v>181</v>
      </c>
      <c r="B16" s="35" t="s">
        <v>194</v>
      </c>
      <c r="C16" s="43" t="str">
        <f>"07:15"</f>
        <v>07:15</v>
      </c>
    </row>
    <row r="17" spans="1:4" x14ac:dyDescent="0.25">
      <c r="A17" s="34"/>
      <c r="B17" s="35" t="s">
        <v>195</v>
      </c>
      <c r="C17" s="43" t="str">
        <f>"07:21"</f>
        <v>07:21</v>
      </c>
    </row>
    <row r="18" spans="1:4" x14ac:dyDescent="0.25">
      <c r="A18" s="62" t="s">
        <v>60</v>
      </c>
      <c r="B18" s="42" t="s">
        <v>409</v>
      </c>
      <c r="C18" s="128" t="str">
        <f>"07:45"</f>
        <v>07:45</v>
      </c>
    </row>
    <row r="19" spans="1:4" x14ac:dyDescent="0.25">
      <c r="A19" s="539" t="s">
        <v>18</v>
      </c>
      <c r="B19" s="44" t="s">
        <v>19</v>
      </c>
      <c r="C19" s="38">
        <v>2.4305555555555556E-2</v>
      </c>
    </row>
    <row r="20" spans="1:4" x14ac:dyDescent="0.25">
      <c r="A20" s="539"/>
      <c r="B20" s="36" t="s">
        <v>20</v>
      </c>
      <c r="C20" s="411">
        <v>15</v>
      </c>
    </row>
    <row r="27" spans="1:4" ht="15.75" x14ac:dyDescent="0.25">
      <c r="A27" s="107" t="s">
        <v>865</v>
      </c>
    </row>
    <row r="29" spans="1:4" ht="15.75" x14ac:dyDescent="0.25">
      <c r="A29" s="111"/>
      <c r="B29" s="112" t="s">
        <v>7</v>
      </c>
      <c r="C29" s="50" t="str">
        <f>"CH15R1"</f>
        <v>CH15R1</v>
      </c>
      <c r="D29" s="51" t="str">
        <f>"CH15R1"</f>
        <v>CH15R1</v>
      </c>
    </row>
    <row r="30" spans="1:4" ht="15.75" x14ac:dyDescent="0.25">
      <c r="A30" s="113" t="s">
        <v>8</v>
      </c>
      <c r="B30" s="113" t="s">
        <v>9</v>
      </c>
      <c r="C30" s="52" t="s">
        <v>21</v>
      </c>
      <c r="D30" s="53" t="s">
        <v>22</v>
      </c>
    </row>
    <row r="31" spans="1:4" x14ac:dyDescent="0.25">
      <c r="A31" s="61" t="s">
        <v>60</v>
      </c>
      <c r="B31" s="41" t="s">
        <v>409</v>
      </c>
      <c r="C31" s="152" t="str">
        <f>"12:10"</f>
        <v>12:10</v>
      </c>
      <c r="D31" s="139" t="str">
        <f>"16:40"</f>
        <v>16:40</v>
      </c>
    </row>
    <row r="32" spans="1:4" x14ac:dyDescent="0.25">
      <c r="A32" s="34"/>
      <c r="B32" s="35" t="s">
        <v>411</v>
      </c>
      <c r="C32" s="416" t="str">
        <f>"12:15"</f>
        <v>12:15</v>
      </c>
      <c r="D32" s="46" t="str">
        <f>"16:45"</f>
        <v>16:45</v>
      </c>
    </row>
    <row r="33" spans="1:4" x14ac:dyDescent="0.25">
      <c r="A33" s="34" t="s">
        <v>191</v>
      </c>
      <c r="B33" s="35" t="s">
        <v>192</v>
      </c>
      <c r="C33" s="416" t="str">
        <f>"12:32"</f>
        <v>12:32</v>
      </c>
      <c r="D33" s="46" t="str">
        <f>"17:02"</f>
        <v>17:02</v>
      </c>
    </row>
    <row r="34" spans="1:4" x14ac:dyDescent="0.25">
      <c r="A34" s="34"/>
      <c r="B34" s="35" t="s">
        <v>193</v>
      </c>
      <c r="C34" s="416" t="str">
        <f>"12:34"</f>
        <v>12:34</v>
      </c>
      <c r="D34" s="46" t="str">
        <f>"17:04"</f>
        <v>17:04</v>
      </c>
    </row>
    <row r="35" spans="1:4" x14ac:dyDescent="0.25">
      <c r="A35" s="34" t="s">
        <v>181</v>
      </c>
      <c r="B35" s="35" t="s">
        <v>194</v>
      </c>
      <c r="C35" s="416" t="str">
        <f>"12:37"</f>
        <v>12:37</v>
      </c>
      <c r="D35" s="46" t="str">
        <f>"17:07"</f>
        <v>17:07</v>
      </c>
    </row>
    <row r="36" spans="1:4" x14ac:dyDescent="0.25">
      <c r="A36" s="62"/>
      <c r="B36" s="42" t="s">
        <v>195</v>
      </c>
      <c r="C36" s="153" t="str">
        <f>"12:40"</f>
        <v>12:40</v>
      </c>
      <c r="D36" s="47" t="str">
        <f>"17:10"</f>
        <v>17:10</v>
      </c>
    </row>
    <row r="37" spans="1:4" x14ac:dyDescent="0.25">
      <c r="A37" s="539" t="s">
        <v>18</v>
      </c>
      <c r="B37" s="44" t="s">
        <v>19</v>
      </c>
      <c r="C37" s="38">
        <v>2.0833333333333332E-2</v>
      </c>
      <c r="D37" s="38">
        <v>2.0833333333333332E-2</v>
      </c>
    </row>
    <row r="38" spans="1:4" x14ac:dyDescent="0.25">
      <c r="A38" s="539"/>
      <c r="B38" s="36" t="s">
        <v>20</v>
      </c>
      <c r="C38" s="411">
        <v>18</v>
      </c>
      <c r="D38" s="411">
        <v>18</v>
      </c>
    </row>
  </sheetData>
  <mergeCells count="6">
    <mergeCell ref="A37:A38"/>
    <mergeCell ref="A1:N1"/>
    <mergeCell ref="A2:N2"/>
    <mergeCell ref="A4:N4"/>
    <mergeCell ref="A5:N5"/>
    <mergeCell ref="A19:A20"/>
  </mergeCells>
  <pageMargins left="0.39370078740157483" right="0.39370078740157483" top="0.78740157480314965" bottom="0.78740157480314965" header="0.39370078740157483" footer="0.39370078740157483"/>
  <pageSetup paperSize="9" scale="66" fitToWidth="0" orientation="landscape" r:id="rId1"/>
  <headerFooter alignWithMargins="0">
    <oddFooter>&amp;R&amp;D&amp;T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7"/>
  <sheetViews>
    <sheetView workbookViewId="0">
      <selection sqref="A1:XFD1048576"/>
    </sheetView>
  </sheetViews>
  <sheetFormatPr baseColWidth="10" defaultColWidth="10.625" defaultRowHeight="15" x14ac:dyDescent="0.25"/>
  <cols>
    <col min="1" max="1" width="22.875" style="33" customWidth="1"/>
    <col min="2" max="2" width="34.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1080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868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"CH16A1"</f>
        <v>CH16A1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191</v>
      </c>
      <c r="B14" s="41" t="s">
        <v>196</v>
      </c>
      <c r="C14" s="63" t="str">
        <f>"07:01"</f>
        <v>07:01</v>
      </c>
    </row>
    <row r="15" spans="1:14" x14ac:dyDescent="0.25">
      <c r="A15" s="34"/>
      <c r="B15" s="35" t="s">
        <v>197</v>
      </c>
      <c r="C15" s="43" t="str">
        <f>"07:03"</f>
        <v>07:03</v>
      </c>
    </row>
    <row r="16" spans="1:14" x14ac:dyDescent="0.25">
      <c r="A16" s="34"/>
      <c r="B16" s="35" t="s">
        <v>198</v>
      </c>
      <c r="C16" s="43" t="str">
        <f>"07:05"</f>
        <v>07:05</v>
      </c>
    </row>
    <row r="17" spans="1:3" x14ac:dyDescent="0.25">
      <c r="A17" s="34"/>
      <c r="B17" s="35" t="s">
        <v>199</v>
      </c>
      <c r="C17" s="43" t="str">
        <f>"07:11"</f>
        <v>07:11</v>
      </c>
    </row>
    <row r="18" spans="1:3" x14ac:dyDescent="0.25">
      <c r="A18" s="34"/>
      <c r="B18" s="35" t="s">
        <v>200</v>
      </c>
      <c r="C18" s="43" t="str">
        <f>"07:16"</f>
        <v>07:16</v>
      </c>
    </row>
    <row r="19" spans="1:3" x14ac:dyDescent="0.25">
      <c r="A19" s="34"/>
      <c r="B19" s="35" t="s">
        <v>201</v>
      </c>
      <c r="C19" s="43" t="str">
        <f>"07:17"</f>
        <v>07:17</v>
      </c>
    </row>
    <row r="20" spans="1:3" x14ac:dyDescent="0.25">
      <c r="A20" s="34" t="s">
        <v>189</v>
      </c>
      <c r="B20" s="35" t="s">
        <v>202</v>
      </c>
      <c r="C20" s="43" t="str">
        <f>"07:18"</f>
        <v>07:18</v>
      </c>
    </row>
    <row r="21" spans="1:3" x14ac:dyDescent="0.25">
      <c r="A21" s="34"/>
      <c r="B21" s="35" t="s">
        <v>203</v>
      </c>
      <c r="C21" s="43" t="str">
        <f>"07:20"</f>
        <v>07:20</v>
      </c>
    </row>
    <row r="22" spans="1:3" x14ac:dyDescent="0.25">
      <c r="A22" s="34" t="s">
        <v>60</v>
      </c>
      <c r="B22" s="35" t="s">
        <v>409</v>
      </c>
      <c r="C22" s="43" t="str">
        <f>"07:40"</f>
        <v>07:40</v>
      </c>
    </row>
    <row r="23" spans="1:3" x14ac:dyDescent="0.25">
      <c r="A23" s="62"/>
      <c r="B23" s="42" t="s">
        <v>411</v>
      </c>
      <c r="C23" s="128" t="str">
        <f>"07:45"</f>
        <v>07:45</v>
      </c>
    </row>
    <row r="24" spans="1:3" x14ac:dyDescent="0.25">
      <c r="A24" s="539" t="s">
        <v>18</v>
      </c>
      <c r="B24" s="44" t="s">
        <v>19</v>
      </c>
      <c r="C24" s="38">
        <v>3.0555555555555555E-2</v>
      </c>
    </row>
    <row r="25" spans="1:3" x14ac:dyDescent="0.25">
      <c r="A25" s="539"/>
      <c r="B25" s="36" t="s">
        <v>20</v>
      </c>
      <c r="C25" s="411">
        <v>20</v>
      </c>
    </row>
    <row r="31" spans="1:3" ht="15.75" x14ac:dyDescent="0.25">
      <c r="A31" s="107" t="s">
        <v>869</v>
      </c>
    </row>
    <row r="33" spans="1:4" ht="15.75" x14ac:dyDescent="0.25">
      <c r="A33" s="111"/>
      <c r="B33" s="112" t="s">
        <v>7</v>
      </c>
      <c r="C33" s="50" t="str">
        <f>"CH16R1"</f>
        <v>CH16R1</v>
      </c>
      <c r="D33" s="51" t="str">
        <f>"CH16R1"</f>
        <v>CH16R1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53" t="s">
        <v>22</v>
      </c>
    </row>
    <row r="35" spans="1:4" x14ac:dyDescent="0.25">
      <c r="A35" s="61" t="s">
        <v>60</v>
      </c>
      <c r="B35" s="41" t="s">
        <v>409</v>
      </c>
      <c r="C35" s="152" t="str">
        <f>"12:10"</f>
        <v>12:10</v>
      </c>
      <c r="D35" s="139" t="str">
        <f>"16:40"</f>
        <v>16:40</v>
      </c>
    </row>
    <row r="36" spans="1:4" x14ac:dyDescent="0.25">
      <c r="A36" s="34"/>
      <c r="B36" s="35" t="s">
        <v>411</v>
      </c>
      <c r="C36" s="416" t="str">
        <f>"12:15"</f>
        <v>12:15</v>
      </c>
      <c r="D36" s="46" t="str">
        <f>"16:45"</f>
        <v>16:45</v>
      </c>
    </row>
    <row r="37" spans="1:4" x14ac:dyDescent="0.25">
      <c r="A37" s="34" t="s">
        <v>189</v>
      </c>
      <c r="B37" s="35" t="s">
        <v>190</v>
      </c>
      <c r="C37" s="416" t="str">
        <f>"12:24"</f>
        <v>12:24</v>
      </c>
      <c r="D37" s="46" t="str">
        <f>"16:54"</f>
        <v>16:54</v>
      </c>
    </row>
    <row r="38" spans="1:4" x14ac:dyDescent="0.25">
      <c r="A38" s="34" t="s">
        <v>191</v>
      </c>
      <c r="B38" s="35" t="s">
        <v>196</v>
      </c>
      <c r="C38" s="416" t="str">
        <f>"12:33"</f>
        <v>12:33</v>
      </c>
      <c r="D38" s="46" t="str">
        <f>"17:03"</f>
        <v>17:03</v>
      </c>
    </row>
    <row r="39" spans="1:4" x14ac:dyDescent="0.25">
      <c r="A39" s="34"/>
      <c r="B39" s="35" t="s">
        <v>197</v>
      </c>
      <c r="C39" s="416" t="str">
        <f>"12:35"</f>
        <v>12:35</v>
      </c>
      <c r="D39" s="46" t="str">
        <f>"17:05"</f>
        <v>17:05</v>
      </c>
    </row>
    <row r="40" spans="1:4" x14ac:dyDescent="0.25">
      <c r="A40" s="34"/>
      <c r="B40" s="35" t="s">
        <v>198</v>
      </c>
      <c r="C40" s="416" t="str">
        <f>"12:37"</f>
        <v>12:37</v>
      </c>
      <c r="D40" s="46" t="str">
        <f>"17:07"</f>
        <v>17:07</v>
      </c>
    </row>
    <row r="41" spans="1:4" x14ac:dyDescent="0.25">
      <c r="A41" s="34"/>
      <c r="B41" s="35" t="s">
        <v>199</v>
      </c>
      <c r="C41" s="416" t="str">
        <f>"12:43"</f>
        <v>12:43</v>
      </c>
      <c r="D41" s="46" t="str">
        <f>"17:13"</f>
        <v>17:13</v>
      </c>
    </row>
    <row r="42" spans="1:4" x14ac:dyDescent="0.25">
      <c r="A42" s="34"/>
      <c r="B42" s="35" t="s">
        <v>200</v>
      </c>
      <c r="C42" s="416" t="str">
        <f>"12:48"</f>
        <v>12:48</v>
      </c>
      <c r="D42" s="46" t="str">
        <f>"17:18"</f>
        <v>17:18</v>
      </c>
    </row>
    <row r="43" spans="1:4" x14ac:dyDescent="0.25">
      <c r="A43" s="34"/>
      <c r="B43" s="35" t="s">
        <v>201</v>
      </c>
      <c r="C43" s="416" t="str">
        <f>"12:49"</f>
        <v>12:49</v>
      </c>
      <c r="D43" s="46" t="str">
        <f>"17:19"</f>
        <v>17:19</v>
      </c>
    </row>
    <row r="44" spans="1:4" x14ac:dyDescent="0.25">
      <c r="A44" s="34" t="s">
        <v>189</v>
      </c>
      <c r="B44" s="35" t="s">
        <v>202</v>
      </c>
      <c r="C44" s="416" t="str">
        <f>"12:50"</f>
        <v>12:50</v>
      </c>
      <c r="D44" s="46" t="str">
        <f>"17:20"</f>
        <v>17:20</v>
      </c>
    </row>
    <row r="45" spans="1:4" x14ac:dyDescent="0.25">
      <c r="A45" s="62"/>
      <c r="B45" s="42" t="s">
        <v>203</v>
      </c>
      <c r="C45" s="153" t="str">
        <f>"12:52"</f>
        <v>12:52</v>
      </c>
      <c r="D45" s="47" t="str">
        <f>"17:22"</f>
        <v>17:22</v>
      </c>
    </row>
    <row r="46" spans="1:4" x14ac:dyDescent="0.25">
      <c r="A46" s="539" t="s">
        <v>18</v>
      </c>
      <c r="B46" s="44" t="s">
        <v>19</v>
      </c>
      <c r="C46" s="38">
        <v>2.9166666666666667E-2</v>
      </c>
      <c r="D46" s="38">
        <v>2.9166666666666667E-2</v>
      </c>
    </row>
    <row r="47" spans="1:4" x14ac:dyDescent="0.25">
      <c r="A47" s="539"/>
      <c r="B47" s="36" t="s">
        <v>20</v>
      </c>
      <c r="C47" s="411">
        <v>25</v>
      </c>
      <c r="D47" s="411">
        <v>25</v>
      </c>
    </row>
  </sheetData>
  <mergeCells count="6">
    <mergeCell ref="A46:A47"/>
    <mergeCell ref="A1:N1"/>
    <mergeCell ref="A2:N2"/>
    <mergeCell ref="A4:N4"/>
    <mergeCell ref="A5:N5"/>
    <mergeCell ref="A24:A25"/>
  </mergeCells>
  <pageMargins left="0.39370078740157483" right="0.39370078740157483" top="0.78740157480314965" bottom="0.78740157480314965" header="0.39370078740157483" footer="0.39370078740157483"/>
  <pageSetup paperSize="9" scale="69" fitToWidth="0" orientation="landscape" r:id="rId1"/>
  <headerFooter alignWithMargins="0">
    <oddFooter>&amp;R&amp;D&amp;T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27"/>
  <sheetViews>
    <sheetView workbookViewId="0">
      <selection sqref="A1:XFD1048576"/>
    </sheetView>
  </sheetViews>
  <sheetFormatPr baseColWidth="10" defaultColWidth="10.625" defaultRowHeight="15" x14ac:dyDescent="0.25"/>
  <cols>
    <col min="1" max="1" width="21.375" style="33" bestFit="1" customWidth="1"/>
    <col min="2" max="2" width="34.375" style="33" bestFit="1" customWidth="1"/>
    <col min="3" max="3" width="8.125" style="33" customWidth="1"/>
    <col min="4" max="1024" width="7.875" style="33" customWidth="1"/>
    <col min="1025" max="1025" width="11.125" style="103" customWidth="1"/>
    <col min="1026" max="16384" width="10.625" style="103"/>
  </cols>
  <sheetData>
    <row r="1" spans="1:13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20.25" x14ac:dyDescent="0.3">
      <c r="A2" s="541" t="s">
        <v>1081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4" spans="1:13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3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</row>
    <row r="6" spans="1:13" x14ac:dyDescent="0.25">
      <c r="A6" s="413"/>
      <c r="B6" s="413"/>
      <c r="C6" s="413"/>
      <c r="D6" s="413"/>
      <c r="E6" s="413"/>
      <c r="F6" s="413"/>
      <c r="G6" s="413"/>
      <c r="H6" s="413"/>
    </row>
    <row r="7" spans="1:13" x14ac:dyDescent="0.25">
      <c r="A7" s="106" t="s">
        <v>4</v>
      </c>
      <c r="B7" s="33" t="s">
        <v>5</v>
      </c>
    </row>
    <row r="8" spans="1:13" x14ac:dyDescent="0.25">
      <c r="A8" s="106"/>
      <c r="B8" s="33" t="s">
        <v>6</v>
      </c>
    </row>
    <row r="10" spans="1:13" ht="15.75" x14ac:dyDescent="0.25">
      <c r="A10" s="107" t="s">
        <v>870</v>
      </c>
    </row>
    <row r="12" spans="1:13" ht="15.75" x14ac:dyDescent="0.25">
      <c r="A12" s="111"/>
      <c r="B12" s="112" t="s">
        <v>7</v>
      </c>
      <c r="C12" s="51" t="str">
        <f>"CH17R1"</f>
        <v>CH17R1</v>
      </c>
    </row>
    <row r="13" spans="1:13" ht="15.75" x14ac:dyDescent="0.25">
      <c r="A13" s="113" t="s">
        <v>8</v>
      </c>
      <c r="B13" s="113" t="s">
        <v>9</v>
      </c>
      <c r="C13" s="53" t="s">
        <v>207</v>
      </c>
    </row>
    <row r="14" spans="1:13" x14ac:dyDescent="0.25">
      <c r="A14" s="61" t="s">
        <v>60</v>
      </c>
      <c r="B14" s="161" t="s">
        <v>411</v>
      </c>
      <c r="C14" s="162" t="str">
        <f>"17:45"</f>
        <v>17:45</v>
      </c>
    </row>
    <row r="15" spans="1:13" x14ac:dyDescent="0.25">
      <c r="A15" s="34" t="s">
        <v>160</v>
      </c>
      <c r="B15" s="163" t="s">
        <v>173</v>
      </c>
      <c r="C15" s="164" t="str">
        <f>"18:05"</f>
        <v>18:05</v>
      </c>
    </row>
    <row r="16" spans="1:13" x14ac:dyDescent="0.25">
      <c r="A16" s="34"/>
      <c r="B16" s="163" t="s">
        <v>414</v>
      </c>
      <c r="C16" s="164" t="str">
        <f>"18:07"</f>
        <v>18:07</v>
      </c>
    </row>
    <row r="17" spans="1:3" x14ac:dyDescent="0.25">
      <c r="A17" s="34"/>
      <c r="B17" s="163" t="s">
        <v>170</v>
      </c>
      <c r="C17" s="164" t="str">
        <f>"18:09"</f>
        <v>18:09</v>
      </c>
    </row>
    <row r="18" spans="1:3" x14ac:dyDescent="0.25">
      <c r="A18" s="34" t="s">
        <v>166</v>
      </c>
      <c r="B18" s="163" t="s">
        <v>167</v>
      </c>
      <c r="C18" s="164" t="str">
        <f>"18:13"</f>
        <v>18:13</v>
      </c>
    </row>
    <row r="19" spans="1:3" x14ac:dyDescent="0.25">
      <c r="A19" s="34" t="s">
        <v>176</v>
      </c>
      <c r="B19" s="163" t="s">
        <v>177</v>
      </c>
      <c r="C19" s="164" t="str">
        <f>"18:16"</f>
        <v>18:16</v>
      </c>
    </row>
    <row r="20" spans="1:3" x14ac:dyDescent="0.25">
      <c r="A20" s="34"/>
      <c r="B20" s="163" t="s">
        <v>208</v>
      </c>
      <c r="C20" s="164" t="str">
        <f>"18:23"</f>
        <v>18:23</v>
      </c>
    </row>
    <row r="21" spans="1:3" x14ac:dyDescent="0.25">
      <c r="A21" s="34"/>
      <c r="B21" s="163" t="s">
        <v>186</v>
      </c>
      <c r="C21" s="164" t="str">
        <f>"18:25"</f>
        <v>18:25</v>
      </c>
    </row>
    <row r="22" spans="1:3" x14ac:dyDescent="0.25">
      <c r="A22" s="34" t="s">
        <v>174</v>
      </c>
      <c r="B22" s="163" t="s">
        <v>175</v>
      </c>
      <c r="C22" s="164" t="str">
        <f>"18:28"</f>
        <v>18:28</v>
      </c>
    </row>
    <row r="23" spans="1:3" x14ac:dyDescent="0.25">
      <c r="A23" s="34" t="s">
        <v>158</v>
      </c>
      <c r="B23" s="163" t="s">
        <v>159</v>
      </c>
      <c r="C23" s="164" t="str">
        <f>"18:30"</f>
        <v>18:30</v>
      </c>
    </row>
    <row r="24" spans="1:3" x14ac:dyDescent="0.25">
      <c r="A24" s="34"/>
      <c r="B24" s="163" t="s">
        <v>185</v>
      </c>
      <c r="C24" s="164" t="str">
        <f>"18:32"</f>
        <v>18:32</v>
      </c>
    </row>
    <row r="25" spans="1:3" x14ac:dyDescent="0.25">
      <c r="A25" s="34"/>
      <c r="B25" s="165" t="s">
        <v>184</v>
      </c>
      <c r="C25" s="166" t="str">
        <f>"18:34"</f>
        <v>18:34</v>
      </c>
    </row>
    <row r="26" spans="1:3" x14ac:dyDescent="0.25">
      <c r="A26" s="539" t="s">
        <v>18</v>
      </c>
      <c r="B26" s="44" t="s">
        <v>19</v>
      </c>
      <c r="C26" s="38">
        <v>3.4027777777777775E-2</v>
      </c>
    </row>
    <row r="27" spans="1:3" x14ac:dyDescent="0.25">
      <c r="A27" s="539"/>
      <c r="B27" s="36" t="s">
        <v>20</v>
      </c>
      <c r="C27" s="411">
        <v>14.5</v>
      </c>
    </row>
  </sheetData>
  <mergeCells count="5">
    <mergeCell ref="A1:M1"/>
    <mergeCell ref="A2:M2"/>
    <mergeCell ref="A4:M4"/>
    <mergeCell ref="A5:M5"/>
    <mergeCell ref="A26:A27"/>
  </mergeCells>
  <pageMargins left="0.39370078740157483" right="0.39370078740157483" top="0.78740157480314965" bottom="0.78740157480314965" header="0.39370078740157483" footer="0.39370078740157483"/>
  <pageSetup paperSize="9" fitToWidth="0" orientation="landscape" r:id="rId1"/>
  <headerFooter alignWithMargins="0">
    <oddFooter>&amp;R&amp;D&amp;T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9"/>
  <sheetViews>
    <sheetView zoomScaleNormal="100" workbookViewId="0">
      <selection activeCell="E23" sqref="E23"/>
    </sheetView>
  </sheetViews>
  <sheetFormatPr baseColWidth="10" defaultColWidth="10.625" defaultRowHeight="15" x14ac:dyDescent="0.25"/>
  <cols>
    <col min="1" max="1" width="21.875" style="33" customWidth="1"/>
    <col min="2" max="2" width="40.875" style="33" customWidth="1"/>
    <col min="3" max="3" width="9.75" style="33" customWidth="1"/>
    <col min="4" max="4" width="9.5" style="33" customWidth="1"/>
    <col min="5" max="5" width="13" style="33" customWidth="1"/>
    <col min="6" max="13" width="7.875" style="33" customWidth="1"/>
    <col min="14" max="14" width="4.5" style="33" customWidth="1"/>
    <col min="15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7" ht="20.25" x14ac:dyDescent="0.3">
      <c r="A2" s="541" t="s">
        <v>1082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7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7" x14ac:dyDescent="0.25">
      <c r="A6" s="413"/>
      <c r="B6" s="413"/>
      <c r="C6" s="413"/>
      <c r="D6" s="413"/>
      <c r="E6" s="413"/>
      <c r="F6" s="413"/>
      <c r="G6" s="413"/>
      <c r="H6" s="413"/>
    </row>
    <row r="7" spans="1:17" x14ac:dyDescent="0.25">
      <c r="A7" s="106" t="s">
        <v>4</v>
      </c>
      <c r="B7" s="33" t="s">
        <v>5</v>
      </c>
    </row>
    <row r="8" spans="1:17" x14ac:dyDescent="0.25">
      <c r="A8" s="106"/>
      <c r="B8" s="33" t="s">
        <v>6</v>
      </c>
    </row>
    <row r="9" spans="1:17" x14ac:dyDescent="0.25">
      <c r="A9" s="106"/>
    </row>
    <row r="10" spans="1:17" ht="15.75" x14ac:dyDescent="0.25">
      <c r="A10" s="107" t="s">
        <v>829</v>
      </c>
    </row>
    <row r="11" spans="1:17" x14ac:dyDescent="0.25">
      <c r="C11" s="119"/>
      <c r="F11" s="420"/>
      <c r="G11" s="142"/>
      <c r="H11" s="420"/>
      <c r="I11" s="420"/>
      <c r="J11" s="420"/>
      <c r="K11" s="420"/>
      <c r="L11" s="420"/>
      <c r="M11" s="420"/>
      <c r="N11" s="420"/>
      <c r="O11" s="420"/>
      <c r="P11" s="420"/>
      <c r="Q11" s="420"/>
    </row>
    <row r="12" spans="1:17" ht="15.75" x14ac:dyDescent="0.25">
      <c r="A12" s="111"/>
      <c r="B12" s="157" t="s">
        <v>7</v>
      </c>
      <c r="C12" s="51" t="s">
        <v>830</v>
      </c>
      <c r="F12" s="420"/>
      <c r="G12" s="142"/>
    </row>
    <row r="13" spans="1:17" ht="15.75" x14ac:dyDescent="0.25">
      <c r="A13" s="170" t="s">
        <v>8</v>
      </c>
      <c r="B13" s="224" t="s">
        <v>9</v>
      </c>
      <c r="C13" s="225" t="s">
        <v>10</v>
      </c>
    </row>
    <row r="14" spans="1:17" s="33" customFormat="1" x14ac:dyDescent="0.25">
      <c r="A14" s="34"/>
      <c r="B14" s="114" t="s">
        <v>15</v>
      </c>
      <c r="C14" s="255">
        <v>0.27847222222222223</v>
      </c>
      <c r="D14" s="142"/>
      <c r="F14" s="420"/>
      <c r="G14" s="142"/>
      <c r="H14" s="420"/>
      <c r="I14" s="420"/>
      <c r="J14" s="420"/>
      <c r="K14" s="420"/>
      <c r="L14" s="420"/>
      <c r="M14" s="420"/>
      <c r="N14" s="420"/>
      <c r="O14" s="420"/>
      <c r="P14" s="420"/>
      <c r="Q14" s="420"/>
    </row>
    <row r="15" spans="1:17" s="33" customFormat="1" x14ac:dyDescent="0.25">
      <c r="A15" s="34"/>
      <c r="B15" s="86" t="s">
        <v>16</v>
      </c>
      <c r="C15" s="193">
        <v>0.28194444444444444</v>
      </c>
      <c r="D15" s="142"/>
      <c r="F15" s="420"/>
      <c r="G15" s="142"/>
      <c r="H15" s="420"/>
      <c r="I15" s="420"/>
      <c r="J15" s="420"/>
      <c r="K15" s="420"/>
      <c r="L15" s="420"/>
      <c r="M15" s="420"/>
      <c r="N15" s="420"/>
      <c r="O15" s="420"/>
      <c r="P15" s="420"/>
      <c r="Q15" s="420"/>
    </row>
    <row r="16" spans="1:17" s="33" customFormat="1" x14ac:dyDescent="0.25">
      <c r="A16" s="34"/>
      <c r="B16" s="86" t="s">
        <v>70</v>
      </c>
      <c r="C16" s="193">
        <v>0.28611111111111115</v>
      </c>
      <c r="D16" s="142"/>
      <c r="F16" s="420"/>
      <c r="G16" s="142"/>
      <c r="H16" s="420"/>
      <c r="I16" s="420"/>
      <c r="J16" s="420"/>
      <c r="K16" s="420"/>
      <c r="L16" s="420"/>
      <c r="M16" s="420"/>
      <c r="N16" s="420"/>
      <c r="O16" s="420"/>
      <c r="P16" s="420"/>
      <c r="Q16" s="420"/>
    </row>
    <row r="17" spans="1:17" s="33" customFormat="1" x14ac:dyDescent="0.25">
      <c r="A17" s="75"/>
      <c r="B17" s="86" t="s">
        <v>779</v>
      </c>
      <c r="C17" s="193">
        <v>0.28819444444444448</v>
      </c>
      <c r="D17" s="142"/>
      <c r="F17" s="420"/>
      <c r="G17" s="142"/>
      <c r="H17" s="420"/>
      <c r="I17" s="420"/>
      <c r="J17" s="420"/>
      <c r="K17" s="420"/>
      <c r="L17" s="420"/>
      <c r="M17" s="420"/>
      <c r="N17" s="420"/>
      <c r="O17" s="420"/>
      <c r="P17" s="420"/>
      <c r="Q17" s="420"/>
    </row>
    <row r="18" spans="1:17" s="33" customFormat="1" x14ac:dyDescent="0.25">
      <c r="A18" s="196" t="s">
        <v>60</v>
      </c>
      <c r="B18" s="226" t="s">
        <v>457</v>
      </c>
      <c r="C18" s="253">
        <v>0.2986111111111111</v>
      </c>
      <c r="F18" s="420"/>
      <c r="G18" s="142"/>
      <c r="H18" s="420"/>
      <c r="I18" s="420"/>
      <c r="J18" s="420"/>
      <c r="K18" s="420"/>
      <c r="L18" s="420"/>
      <c r="M18" s="420"/>
      <c r="N18" s="420"/>
      <c r="O18" s="420"/>
      <c r="P18" s="420"/>
      <c r="Q18" s="420"/>
    </row>
    <row r="19" spans="1:17" s="33" customFormat="1" x14ac:dyDescent="0.25">
      <c r="A19" s="539" t="s">
        <v>18</v>
      </c>
      <c r="B19" s="44" t="s">
        <v>19</v>
      </c>
      <c r="C19" s="254">
        <f>C18-C14</f>
        <v>2.0138888888888873E-2</v>
      </c>
      <c r="D19" s="142"/>
      <c r="F19" s="420"/>
      <c r="G19" s="142"/>
      <c r="H19" s="420"/>
      <c r="I19" s="420"/>
      <c r="J19" s="420"/>
      <c r="K19" s="420"/>
      <c r="L19" s="420"/>
      <c r="M19" s="420"/>
      <c r="N19" s="420"/>
      <c r="O19" s="420"/>
      <c r="P19" s="420"/>
      <c r="Q19" s="420"/>
    </row>
    <row r="20" spans="1:17" s="33" customFormat="1" x14ac:dyDescent="0.25">
      <c r="A20" s="539"/>
      <c r="B20" s="36" t="s">
        <v>20</v>
      </c>
      <c r="C20" s="411">
        <v>21.1</v>
      </c>
      <c r="D20" s="142"/>
      <c r="F20" s="420"/>
      <c r="G20" s="142"/>
      <c r="H20" s="420"/>
      <c r="I20" s="420"/>
      <c r="J20" s="420"/>
      <c r="K20" s="420"/>
      <c r="L20" s="420"/>
      <c r="M20" s="420"/>
      <c r="N20" s="420"/>
      <c r="O20" s="420"/>
      <c r="P20" s="420"/>
      <c r="Q20" s="420"/>
    </row>
    <row r="21" spans="1:17" s="33" customFormat="1" x14ac:dyDescent="0.25">
      <c r="F21" s="420"/>
      <c r="G21" s="142"/>
      <c r="H21" s="420"/>
      <c r="I21" s="420"/>
      <c r="J21" s="420"/>
      <c r="K21" s="420"/>
      <c r="L21" s="420"/>
      <c r="M21" s="420"/>
      <c r="N21" s="420"/>
      <c r="O21" s="420"/>
      <c r="P21" s="420"/>
      <c r="Q21" s="420"/>
    </row>
    <row r="22" spans="1:17" s="33" customFormat="1" x14ac:dyDescent="0.25">
      <c r="A22" s="116" t="s">
        <v>72</v>
      </c>
      <c r="G22" s="155"/>
      <c r="H22" s="420"/>
      <c r="I22" s="420"/>
      <c r="J22" s="420"/>
      <c r="K22" s="420"/>
      <c r="L22" s="420"/>
      <c r="M22" s="420"/>
      <c r="N22" s="420"/>
      <c r="O22" s="420"/>
      <c r="P22" s="420"/>
      <c r="Q22" s="420"/>
    </row>
    <row r="23" spans="1:17" s="33" customFormat="1" ht="29.25" customHeight="1" x14ac:dyDescent="0.25">
      <c r="A23" s="544" t="s">
        <v>76</v>
      </c>
      <c r="B23" s="544"/>
      <c r="C23" s="544"/>
    </row>
    <row r="24" spans="1:17" s="33" customFormat="1" x14ac:dyDescent="0.25"/>
    <row r="25" spans="1:17" s="33" customFormat="1" x14ac:dyDescent="0.25"/>
    <row r="26" spans="1:17" s="33" customFormat="1" ht="15.75" x14ac:dyDescent="0.25">
      <c r="A26" s="107" t="s">
        <v>831</v>
      </c>
    </row>
    <row r="27" spans="1:17" s="33" customFormat="1" x14ac:dyDescent="0.25">
      <c r="F27" s="420"/>
      <c r="G27" s="142"/>
    </row>
    <row r="28" spans="1:17" s="33" customFormat="1" ht="15.75" x14ac:dyDescent="0.25">
      <c r="A28" s="111"/>
      <c r="B28" s="112" t="s">
        <v>7</v>
      </c>
      <c r="C28" s="50" t="s">
        <v>832</v>
      </c>
      <c r="D28" s="51" t="s">
        <v>832</v>
      </c>
      <c r="F28" s="420"/>
      <c r="G28" s="142"/>
    </row>
    <row r="29" spans="1:17" s="33" customFormat="1" ht="15.75" x14ac:dyDescent="0.25">
      <c r="A29" s="170" t="s">
        <v>8</v>
      </c>
      <c r="B29" s="170" t="s">
        <v>9</v>
      </c>
      <c r="C29" s="150" t="s">
        <v>21</v>
      </c>
      <c r="D29" s="225" t="s">
        <v>22</v>
      </c>
      <c r="F29" s="420"/>
      <c r="G29" s="142"/>
    </row>
    <row r="30" spans="1:17" s="33" customFormat="1" x14ac:dyDescent="0.25">
      <c r="A30" s="227" t="s">
        <v>60</v>
      </c>
      <c r="B30" s="278" t="s">
        <v>456</v>
      </c>
      <c r="C30" s="253">
        <v>0.52569444444444446</v>
      </c>
      <c r="D30" s="253">
        <v>0.77569444444444446</v>
      </c>
      <c r="F30" s="420"/>
      <c r="G30" s="142"/>
    </row>
    <row r="31" spans="1:17" s="33" customFormat="1" x14ac:dyDescent="0.25">
      <c r="A31" s="75"/>
      <c r="B31" s="86" t="s">
        <v>779</v>
      </c>
      <c r="C31" s="193">
        <v>0.53611111111111109</v>
      </c>
      <c r="D31" s="193">
        <v>0.78611111111111109</v>
      </c>
      <c r="F31" s="420"/>
      <c r="G31" s="142"/>
    </row>
    <row r="32" spans="1:17" s="33" customFormat="1" x14ac:dyDescent="0.25">
      <c r="A32" s="33" t="s">
        <v>11</v>
      </c>
      <c r="B32" s="86" t="s">
        <v>70</v>
      </c>
      <c r="C32" s="193">
        <v>0.53819444444444442</v>
      </c>
      <c r="D32" s="193">
        <v>0.78819444444444453</v>
      </c>
      <c r="F32" s="420"/>
      <c r="G32" s="142"/>
    </row>
    <row r="33" spans="1:7" s="33" customFormat="1" x14ac:dyDescent="0.25">
      <c r="A33" s="34"/>
      <c r="B33" s="86" t="s">
        <v>16</v>
      </c>
      <c r="C33" s="193">
        <v>0.54236111111111118</v>
      </c>
      <c r="D33" s="193">
        <v>0.79236111111111107</v>
      </c>
      <c r="F33" s="420"/>
      <c r="G33" s="142"/>
    </row>
    <row r="34" spans="1:7" s="33" customFormat="1" x14ac:dyDescent="0.25">
      <c r="A34" s="34"/>
      <c r="B34" s="97" t="s">
        <v>15</v>
      </c>
      <c r="C34" s="197">
        <v>0.54583333333333328</v>
      </c>
      <c r="D34" s="197">
        <v>0.79583333333333339</v>
      </c>
      <c r="E34" s="54"/>
      <c r="F34" s="420"/>
      <c r="G34" s="142"/>
    </row>
    <row r="35" spans="1:7" s="33" customFormat="1" x14ac:dyDescent="0.25">
      <c r="A35" s="539" t="s">
        <v>18</v>
      </c>
      <c r="B35" s="44" t="s">
        <v>19</v>
      </c>
      <c r="C35" s="254">
        <f>C34-C30</f>
        <v>2.0138888888888817E-2</v>
      </c>
      <c r="D35" s="254">
        <f>D34-D30</f>
        <v>2.0138888888888928E-2</v>
      </c>
      <c r="F35" s="420"/>
      <c r="G35" s="142"/>
    </row>
    <row r="36" spans="1:7" s="33" customFormat="1" x14ac:dyDescent="0.25">
      <c r="A36" s="539"/>
      <c r="B36" s="44" t="s">
        <v>20</v>
      </c>
      <c r="C36" s="417">
        <v>21</v>
      </c>
      <c r="D36" s="417">
        <v>21</v>
      </c>
      <c r="F36" s="420"/>
      <c r="G36" s="142"/>
    </row>
    <row r="37" spans="1:7" s="33" customFormat="1" x14ac:dyDescent="0.25">
      <c r="A37" s="116" t="s">
        <v>72</v>
      </c>
      <c r="F37" s="420"/>
      <c r="G37" s="142"/>
    </row>
    <row r="38" spans="1:7" s="33" customFormat="1" ht="15" customHeight="1" x14ac:dyDescent="0.25">
      <c r="A38" s="544" t="s">
        <v>79</v>
      </c>
      <c r="B38" s="544"/>
      <c r="C38" s="544"/>
      <c r="D38" s="544"/>
    </row>
    <row r="39" spans="1:7" s="33" customFormat="1" x14ac:dyDescent="0.25"/>
  </sheetData>
  <mergeCells count="8">
    <mergeCell ref="A35:A36"/>
    <mergeCell ref="A38:D38"/>
    <mergeCell ref="A1:N1"/>
    <mergeCell ref="A2:N2"/>
    <mergeCell ref="A4:N4"/>
    <mergeCell ref="A5:N5"/>
    <mergeCell ref="A19:A20"/>
    <mergeCell ref="A23:C23"/>
  </mergeCells>
  <pageMargins left="0.39370078740157483" right="0.39370078740157483" top="0.78740157480314965" bottom="0.78740157480314965" header="0.39370078740157483" footer="0.39370078740157483"/>
  <pageSetup paperSize="9" scale="81" fitToWidth="0" orientation="landscape" r:id="rId1"/>
  <headerFooter alignWithMargins="0">
    <oddFooter>&amp;R&amp;D&amp;T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3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5.625" style="33" customWidth="1"/>
    <col min="2" max="2" width="50.1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7" ht="20.25" x14ac:dyDescent="0.3">
      <c r="A2" s="541" t="s">
        <v>1083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7" x14ac:dyDescent="0.25">
      <c r="A6" s="413"/>
      <c r="B6" s="413"/>
      <c r="C6" s="413"/>
      <c r="D6" s="413"/>
      <c r="E6" s="413"/>
      <c r="F6" s="413"/>
      <c r="G6" s="413"/>
      <c r="H6" s="413"/>
    </row>
    <row r="7" spans="1:17" x14ac:dyDescent="0.25">
      <c r="A7" s="106" t="s">
        <v>4</v>
      </c>
      <c r="B7" s="33" t="s">
        <v>5</v>
      </c>
    </row>
    <row r="8" spans="1:17" x14ac:dyDescent="0.25">
      <c r="A8" s="106"/>
      <c r="B8" s="33" t="s">
        <v>6</v>
      </c>
    </row>
    <row r="9" spans="1:17" x14ac:dyDescent="0.25">
      <c r="A9" s="106"/>
    </row>
    <row r="10" spans="1:17" ht="15.75" x14ac:dyDescent="0.25">
      <c r="A10" s="107" t="s">
        <v>833</v>
      </c>
    </row>
    <row r="11" spans="1:17" x14ac:dyDescent="0.25">
      <c r="B11" s="119"/>
      <c r="C11" s="119"/>
    </row>
    <row r="12" spans="1:17" ht="15.75" x14ac:dyDescent="0.25">
      <c r="A12" s="183"/>
      <c r="B12" s="112" t="s">
        <v>7</v>
      </c>
      <c r="C12" s="51" t="str">
        <f>"CH21A1"</f>
        <v>CH21A1</v>
      </c>
    </row>
    <row r="13" spans="1:17" s="33" customFormat="1" ht="15.75" x14ac:dyDescent="0.25">
      <c r="A13" s="158" t="s">
        <v>8</v>
      </c>
      <c r="B13" s="154" t="s">
        <v>9</v>
      </c>
      <c r="C13" s="53" t="s">
        <v>10</v>
      </c>
      <c r="E13" s="420"/>
      <c r="F13" s="142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</row>
    <row r="14" spans="1:17" s="33" customFormat="1" x14ac:dyDescent="0.25">
      <c r="A14" s="35" t="s">
        <v>11</v>
      </c>
      <c r="B14" s="61" t="s">
        <v>24</v>
      </c>
      <c r="C14" s="79">
        <v>0.26944444444444443</v>
      </c>
      <c r="D14" s="54"/>
      <c r="E14" s="420"/>
      <c r="F14" s="142"/>
      <c r="G14" s="209"/>
      <c r="H14" s="209"/>
      <c r="I14" s="209"/>
      <c r="J14" s="209"/>
      <c r="K14" s="209"/>
      <c r="L14" s="209"/>
      <c r="M14" s="209"/>
      <c r="N14" s="209"/>
      <c r="O14" s="209"/>
      <c r="P14" s="209"/>
    </row>
    <row r="15" spans="1:17" s="33" customFormat="1" x14ac:dyDescent="0.25">
      <c r="A15" s="35"/>
      <c r="B15" s="34" t="s">
        <v>25</v>
      </c>
      <c r="C15" s="80">
        <v>0.27152777777777776</v>
      </c>
      <c r="D15" s="54"/>
      <c r="E15" s="420"/>
      <c r="F15" s="142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</row>
    <row r="16" spans="1:17" s="33" customFormat="1" x14ac:dyDescent="0.25">
      <c r="A16" s="35"/>
      <c r="B16" s="34" t="s">
        <v>27</v>
      </c>
      <c r="C16" s="80">
        <v>0.27361111111111108</v>
      </c>
      <c r="E16" s="420"/>
      <c r="F16" s="142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</row>
    <row r="17" spans="1:17" s="33" customFormat="1" x14ac:dyDescent="0.25">
      <c r="A17" s="35"/>
      <c r="B17" s="34" t="s">
        <v>80</v>
      </c>
      <c r="C17" s="80">
        <v>0.27708333333333335</v>
      </c>
      <c r="E17" s="420"/>
      <c r="F17" s="142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</row>
    <row r="18" spans="1:17" s="33" customFormat="1" x14ac:dyDescent="0.25">
      <c r="A18" s="35"/>
      <c r="B18" s="34" t="s">
        <v>81</v>
      </c>
      <c r="C18" s="80">
        <v>0.27986111111111112</v>
      </c>
      <c r="E18" s="420"/>
      <c r="F18" s="142"/>
      <c r="G18" s="420"/>
      <c r="H18" s="420"/>
      <c r="I18" s="420"/>
      <c r="J18" s="420"/>
      <c r="K18" s="420"/>
      <c r="L18" s="420"/>
      <c r="M18" s="420"/>
      <c r="N18" s="420"/>
      <c r="O18" s="420"/>
      <c r="P18" s="420"/>
      <c r="Q18" s="420"/>
    </row>
    <row r="19" spans="1:17" s="33" customFormat="1" x14ac:dyDescent="0.25">
      <c r="A19" s="35"/>
      <c r="B19" s="34" t="s">
        <v>82</v>
      </c>
      <c r="C19" s="80">
        <v>0.28263888888888888</v>
      </c>
      <c r="E19" s="420"/>
      <c r="F19" s="142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</row>
    <row r="20" spans="1:17" s="33" customFormat="1" x14ac:dyDescent="0.25">
      <c r="A20" s="35"/>
      <c r="B20" s="34" t="s">
        <v>83</v>
      </c>
      <c r="C20" s="80">
        <v>0.28472222222222221</v>
      </c>
      <c r="E20" s="420"/>
      <c r="F20" s="142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</row>
    <row r="21" spans="1:17" s="33" customFormat="1" x14ac:dyDescent="0.25">
      <c r="A21" s="194" t="s">
        <v>60</v>
      </c>
      <c r="B21" s="196" t="s">
        <v>458</v>
      </c>
      <c r="C21" s="258">
        <v>0.2986111111111111</v>
      </c>
      <c r="E21" s="420"/>
      <c r="F21" s="142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</row>
    <row r="22" spans="1:17" s="33" customFormat="1" x14ac:dyDescent="0.25">
      <c r="A22" s="550" t="s">
        <v>18</v>
      </c>
      <c r="B22" s="144" t="s">
        <v>19</v>
      </c>
      <c r="C22" s="259">
        <f>C21-C14</f>
        <v>2.9166666666666674E-2</v>
      </c>
      <c r="E22" s="420"/>
      <c r="F22" s="142"/>
      <c r="Q22" s="420"/>
    </row>
    <row r="23" spans="1:17" s="33" customFormat="1" x14ac:dyDescent="0.25">
      <c r="A23" s="539"/>
      <c r="B23" s="44" t="s">
        <v>20</v>
      </c>
      <c r="C23" s="417">
        <v>28.1</v>
      </c>
      <c r="E23" s="420"/>
      <c r="F23" s="142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</row>
    <row r="24" spans="1:17" s="33" customFormat="1" x14ac:dyDescent="0.25">
      <c r="E24" s="420"/>
      <c r="F24" s="142"/>
    </row>
    <row r="25" spans="1:17" s="33" customFormat="1" ht="15" customHeight="1" x14ac:dyDescent="0.25">
      <c r="A25" s="116" t="s">
        <v>72</v>
      </c>
      <c r="E25" s="420"/>
      <c r="F25" s="142"/>
    </row>
    <row r="26" spans="1:17" s="33" customFormat="1" ht="15" customHeight="1" x14ac:dyDescent="0.25">
      <c r="A26" s="544" t="s">
        <v>76</v>
      </c>
      <c r="B26" s="544"/>
      <c r="C26" s="544"/>
      <c r="E26" s="420"/>
      <c r="F26" s="142"/>
    </row>
    <row r="27" spans="1:17" s="33" customFormat="1" x14ac:dyDescent="0.25">
      <c r="E27" s="420"/>
      <c r="F27" s="142"/>
    </row>
    <row r="28" spans="1:17" s="33" customFormat="1" ht="15.75" x14ac:dyDescent="0.25">
      <c r="A28" s="107" t="s">
        <v>834</v>
      </c>
    </row>
    <row r="29" spans="1:17" s="33" customFormat="1" x14ac:dyDescent="0.25"/>
    <row r="30" spans="1:17" s="33" customFormat="1" ht="15.75" x14ac:dyDescent="0.25">
      <c r="A30" s="256"/>
      <c r="B30" s="263" t="s">
        <v>7</v>
      </c>
      <c r="C30" s="141" t="str">
        <f>"CH21R1"</f>
        <v>CH21R1</v>
      </c>
      <c r="D30" s="297" t="str">
        <f>"CH21R1"</f>
        <v>CH21R1</v>
      </c>
    </row>
    <row r="31" spans="1:17" s="33" customFormat="1" ht="15.75" x14ac:dyDescent="0.25">
      <c r="A31" s="257" t="s">
        <v>8</v>
      </c>
      <c r="B31" s="264" t="s">
        <v>9</v>
      </c>
      <c r="C31" s="173" t="s">
        <v>21</v>
      </c>
      <c r="D31" s="298" t="s">
        <v>22</v>
      </c>
      <c r="F31" s="420"/>
      <c r="G31" s="142"/>
    </row>
    <row r="32" spans="1:17" s="33" customFormat="1" x14ac:dyDescent="0.25">
      <c r="A32" s="88" t="s">
        <v>60</v>
      </c>
      <c r="B32" s="222" t="s">
        <v>459</v>
      </c>
      <c r="C32" s="260">
        <v>0.52569444444444446</v>
      </c>
      <c r="D32" s="260">
        <v>0.77569444444444446</v>
      </c>
      <c r="G32" s="120"/>
    </row>
    <row r="33" spans="1:10" s="33" customFormat="1" x14ac:dyDescent="0.25">
      <c r="A33" s="34" t="s">
        <v>11</v>
      </c>
      <c r="B33" s="86" t="s">
        <v>24</v>
      </c>
      <c r="C33" s="193">
        <v>0.54097222222222219</v>
      </c>
      <c r="D33" s="193">
        <v>0.7909722222222223</v>
      </c>
      <c r="F33" s="420"/>
      <c r="G33" s="142"/>
      <c r="J33" s="54"/>
    </row>
    <row r="34" spans="1:10" s="33" customFormat="1" x14ac:dyDescent="0.25">
      <c r="A34" s="34"/>
      <c r="B34" s="86" t="s">
        <v>25</v>
      </c>
      <c r="C34" s="193">
        <v>0.54236111111111118</v>
      </c>
      <c r="D34" s="193">
        <v>0.79236111111111107</v>
      </c>
      <c r="F34" s="420"/>
      <c r="G34" s="142"/>
    </row>
    <row r="35" spans="1:10" s="33" customFormat="1" x14ac:dyDescent="0.25">
      <c r="A35" s="34"/>
      <c r="B35" s="86" t="s">
        <v>27</v>
      </c>
      <c r="C35" s="193">
        <v>0.5444444444444444</v>
      </c>
      <c r="D35" s="193">
        <v>0.7944444444444444</v>
      </c>
      <c r="F35" s="420"/>
      <c r="G35" s="142"/>
    </row>
    <row r="36" spans="1:10" s="33" customFormat="1" x14ac:dyDescent="0.25">
      <c r="A36" s="34"/>
      <c r="B36" s="86" t="s">
        <v>80</v>
      </c>
      <c r="C36" s="193">
        <v>0.54791666666666672</v>
      </c>
      <c r="D36" s="193">
        <v>0.79791666666666661</v>
      </c>
      <c r="F36" s="420"/>
      <c r="G36" s="142"/>
    </row>
    <row r="37" spans="1:10" s="33" customFormat="1" x14ac:dyDescent="0.25">
      <c r="A37" s="34"/>
      <c r="B37" s="86" t="s">
        <v>81</v>
      </c>
      <c r="C37" s="193">
        <v>0.55069444444444449</v>
      </c>
      <c r="D37" s="193">
        <v>0.80069444444444438</v>
      </c>
      <c r="F37" s="420"/>
      <c r="G37" s="142"/>
    </row>
    <row r="38" spans="1:10" s="33" customFormat="1" x14ac:dyDescent="0.25">
      <c r="A38" s="34"/>
      <c r="B38" s="86" t="s">
        <v>82</v>
      </c>
      <c r="C38" s="193">
        <v>0.55347222222222225</v>
      </c>
      <c r="D38" s="193">
        <v>0.80347222222222225</v>
      </c>
      <c r="F38" s="420"/>
      <c r="G38" s="142"/>
    </row>
    <row r="39" spans="1:10" s="33" customFormat="1" x14ac:dyDescent="0.25">
      <c r="A39" s="62"/>
      <c r="B39" s="97" t="s">
        <v>83</v>
      </c>
      <c r="C39" s="197">
        <v>0.55486111111111114</v>
      </c>
      <c r="D39" s="197">
        <v>0.80486111111111114</v>
      </c>
      <c r="E39" s="54"/>
      <c r="F39" s="420"/>
      <c r="G39" s="142"/>
    </row>
    <row r="40" spans="1:10" s="33" customFormat="1" x14ac:dyDescent="0.25">
      <c r="A40" s="539" t="s">
        <v>18</v>
      </c>
      <c r="B40" s="64" t="s">
        <v>19</v>
      </c>
      <c r="C40" s="38">
        <f>C39-C32</f>
        <v>2.9166666666666674E-2</v>
      </c>
      <c r="D40" s="38">
        <f>D39-D32</f>
        <v>2.9166666666666674E-2</v>
      </c>
      <c r="E40" s="54"/>
      <c r="F40" s="420"/>
      <c r="G40" s="142"/>
    </row>
    <row r="41" spans="1:10" s="33" customFormat="1" x14ac:dyDescent="0.25">
      <c r="A41" s="539"/>
      <c r="B41" s="36" t="s">
        <v>20</v>
      </c>
      <c r="C41" s="417">
        <v>32.200000000000003</v>
      </c>
      <c r="D41" s="417">
        <v>32.200000000000003</v>
      </c>
      <c r="E41" s="54"/>
      <c r="F41" s="420"/>
      <c r="G41" s="142"/>
    </row>
    <row r="42" spans="1:10" x14ac:dyDescent="0.25">
      <c r="F42" s="420"/>
      <c r="G42" s="142"/>
    </row>
    <row r="43" spans="1:10" x14ac:dyDescent="0.25">
      <c r="A43" s="544"/>
      <c r="B43" s="544"/>
      <c r="C43" s="544"/>
      <c r="D43" s="544"/>
    </row>
  </sheetData>
  <mergeCells count="8">
    <mergeCell ref="A40:A41"/>
    <mergeCell ref="A43:D43"/>
    <mergeCell ref="A1:N1"/>
    <mergeCell ref="A2:N2"/>
    <mergeCell ref="A4:N4"/>
    <mergeCell ref="A5:N5"/>
    <mergeCell ref="A22:A23"/>
    <mergeCell ref="A26:C26"/>
  </mergeCells>
  <pageMargins left="0.39370078740157483" right="0.39370078740157483" top="0.78740157480314965" bottom="0.78740157480314965" header="0.39370078740157483" footer="0.39370078740157483"/>
  <pageSetup paperSize="9" scale="64" fitToWidth="0" fitToHeight="0" orientation="landscape" r:id="rId1"/>
  <headerFooter alignWithMargins="0">
    <oddFooter>&amp;R&amp;D&amp;T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8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18.5" style="33" customWidth="1"/>
    <col min="2" max="2" width="55.6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6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6" ht="20.25" x14ac:dyDescent="0.3">
      <c r="A2" s="541" t="s">
        <v>1084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6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6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6" x14ac:dyDescent="0.25">
      <c r="A6" s="413"/>
      <c r="B6" s="413"/>
      <c r="C6" s="413"/>
      <c r="D6" s="413"/>
      <c r="E6" s="413"/>
      <c r="F6" s="413"/>
      <c r="G6" s="413"/>
      <c r="H6" s="413"/>
    </row>
    <row r="7" spans="1:16" x14ac:dyDescent="0.25">
      <c r="A7" s="106" t="s">
        <v>4</v>
      </c>
      <c r="B7" s="33" t="s">
        <v>5</v>
      </c>
    </row>
    <row r="8" spans="1:16" x14ac:dyDescent="0.25">
      <c r="A8" s="106"/>
      <c r="B8" s="33" t="s">
        <v>6</v>
      </c>
    </row>
    <row r="9" spans="1:16" x14ac:dyDescent="0.25">
      <c r="A9" s="106"/>
    </row>
    <row r="10" spans="1:16" ht="15.75" x14ac:dyDescent="0.25">
      <c r="A10" s="107" t="s">
        <v>842</v>
      </c>
    </row>
    <row r="11" spans="1:16" ht="15.75" x14ac:dyDescent="0.25">
      <c r="A11" s="107"/>
    </row>
    <row r="12" spans="1:16" ht="15.75" x14ac:dyDescent="0.25">
      <c r="A12" s="111"/>
      <c r="B12" s="112" t="s">
        <v>7</v>
      </c>
      <c r="C12" s="51" t="str">
        <f>"CH22A1"</f>
        <v>CH22A1</v>
      </c>
      <c r="G12" s="420"/>
      <c r="H12" s="420"/>
      <c r="I12" s="420"/>
      <c r="J12" s="420"/>
      <c r="K12" s="420"/>
      <c r="L12" s="420"/>
      <c r="M12" s="420"/>
      <c r="N12" s="420"/>
      <c r="O12" s="420"/>
      <c r="P12" s="420"/>
    </row>
    <row r="13" spans="1:16" ht="15.75" x14ac:dyDescent="0.25">
      <c r="A13" s="113" t="s">
        <v>8</v>
      </c>
      <c r="B13" s="113" t="s">
        <v>9</v>
      </c>
      <c r="C13" s="53" t="s">
        <v>10</v>
      </c>
      <c r="E13" s="420"/>
      <c r="F13" s="142"/>
      <c r="G13" s="420"/>
      <c r="H13" s="420"/>
      <c r="I13" s="420"/>
      <c r="J13" s="420"/>
      <c r="K13" s="420"/>
      <c r="L13" s="420"/>
      <c r="M13" s="420"/>
      <c r="N13" s="420"/>
      <c r="O13" s="420"/>
      <c r="P13" s="420"/>
    </row>
    <row r="14" spans="1:16" x14ac:dyDescent="0.25">
      <c r="A14" s="61" t="s">
        <v>11</v>
      </c>
      <c r="B14" s="61" t="s">
        <v>55</v>
      </c>
      <c r="C14" s="255">
        <v>0.2722222222222222</v>
      </c>
      <c r="D14" s="54"/>
      <c r="E14" s="420"/>
      <c r="F14" s="142"/>
      <c r="G14" s="420"/>
      <c r="H14" s="420"/>
      <c r="I14" s="420"/>
      <c r="J14" s="420"/>
      <c r="K14" s="420"/>
      <c r="L14" s="420"/>
      <c r="M14" s="420"/>
      <c r="N14" s="420"/>
      <c r="O14" s="420"/>
      <c r="P14" s="420"/>
    </row>
    <row r="15" spans="1:16" x14ac:dyDescent="0.25">
      <c r="A15" s="34"/>
      <c r="B15" s="34" t="s">
        <v>54</v>
      </c>
      <c r="C15" s="193">
        <v>0.27361111111111108</v>
      </c>
      <c r="D15" s="416"/>
      <c r="E15" s="420"/>
      <c r="F15" s="142"/>
      <c r="G15" s="420"/>
      <c r="H15" s="420"/>
      <c r="I15" s="420"/>
      <c r="J15" s="420"/>
      <c r="K15" s="420"/>
      <c r="L15" s="420"/>
      <c r="M15" s="420"/>
      <c r="N15" s="420"/>
      <c r="O15" s="420"/>
      <c r="P15" s="420"/>
    </row>
    <row r="16" spans="1:16" x14ac:dyDescent="0.25">
      <c r="A16" s="34"/>
      <c r="B16" s="34" t="s">
        <v>53</v>
      </c>
      <c r="C16" s="193">
        <v>0.27708333333333335</v>
      </c>
      <c r="D16" s="416"/>
      <c r="E16" s="420"/>
      <c r="F16" s="142"/>
      <c r="G16" s="420"/>
      <c r="H16" s="420"/>
      <c r="I16" s="420"/>
      <c r="J16" s="420"/>
      <c r="K16" s="420"/>
      <c r="L16" s="420"/>
      <c r="M16" s="420"/>
      <c r="N16" s="420"/>
      <c r="O16" s="420"/>
      <c r="P16" s="420"/>
    </row>
    <row r="17" spans="1:16" x14ac:dyDescent="0.25">
      <c r="A17" s="34"/>
      <c r="B17" s="34" t="s">
        <v>37</v>
      </c>
      <c r="C17" s="193">
        <v>0.28055555555555556</v>
      </c>
      <c r="D17" s="416"/>
      <c r="E17" s="420"/>
      <c r="F17" s="142"/>
      <c r="G17" s="420"/>
      <c r="H17" s="420"/>
      <c r="I17" s="420"/>
      <c r="J17" s="420"/>
      <c r="K17" s="420"/>
      <c r="L17" s="420"/>
      <c r="M17" s="420"/>
      <c r="N17" s="420"/>
      <c r="O17" s="420"/>
      <c r="P17" s="420"/>
    </row>
    <row r="18" spans="1:16" x14ac:dyDescent="0.25">
      <c r="A18" s="34"/>
      <c r="B18" s="34" t="s">
        <v>35</v>
      </c>
      <c r="C18" s="193">
        <v>0.28333333333333333</v>
      </c>
      <c r="D18" s="416"/>
      <c r="E18" s="420"/>
      <c r="F18" s="142"/>
      <c r="G18" s="420"/>
      <c r="H18" s="420"/>
      <c r="I18" s="420"/>
      <c r="J18" s="420"/>
      <c r="K18" s="420"/>
      <c r="L18" s="420"/>
      <c r="M18" s="420"/>
      <c r="N18" s="420"/>
      <c r="O18" s="420"/>
      <c r="P18" s="420"/>
    </row>
    <row r="19" spans="1:16" x14ac:dyDescent="0.25">
      <c r="A19" s="34"/>
      <c r="B19" s="34" t="s">
        <v>33</v>
      </c>
      <c r="C19" s="193">
        <v>0.28680555555555554</v>
      </c>
      <c r="D19" s="416"/>
      <c r="E19" s="420"/>
      <c r="F19" s="142"/>
      <c r="G19" s="420"/>
      <c r="H19" s="420"/>
      <c r="I19" s="420"/>
      <c r="J19" s="420"/>
      <c r="K19" s="420"/>
      <c r="L19" s="420"/>
      <c r="M19" s="420"/>
      <c r="N19" s="420"/>
      <c r="O19" s="420"/>
      <c r="P19" s="420"/>
    </row>
    <row r="20" spans="1:16" x14ac:dyDescent="0.25">
      <c r="A20" s="34"/>
      <c r="B20" s="34" t="s">
        <v>34</v>
      </c>
      <c r="C20" s="193">
        <v>0.28819444444444448</v>
      </c>
      <c r="D20" s="416"/>
      <c r="E20" s="420"/>
      <c r="F20" s="142"/>
      <c r="G20" s="420"/>
      <c r="H20" s="420"/>
      <c r="I20" s="420"/>
      <c r="J20" s="420"/>
      <c r="K20" s="420"/>
      <c r="L20" s="420"/>
      <c r="M20" s="420"/>
      <c r="N20" s="420"/>
      <c r="O20" s="420"/>
      <c r="P20" s="420"/>
    </row>
    <row r="21" spans="1:16" x14ac:dyDescent="0.25">
      <c r="A21" s="34"/>
      <c r="B21" s="34" t="s">
        <v>559</v>
      </c>
      <c r="C21" s="193">
        <v>0.28958333333333336</v>
      </c>
      <c r="D21" s="416"/>
      <c r="E21" s="420"/>
      <c r="F21" s="142"/>
      <c r="G21" s="420"/>
      <c r="H21" s="420"/>
      <c r="I21" s="420"/>
      <c r="J21" s="420"/>
      <c r="K21" s="420"/>
      <c r="L21" s="420"/>
      <c r="M21" s="420"/>
      <c r="N21" s="420"/>
      <c r="O21" s="420"/>
      <c r="P21" s="420"/>
    </row>
    <row r="22" spans="1:16" x14ac:dyDescent="0.25">
      <c r="A22" s="34"/>
      <c r="B22" s="34" t="s">
        <v>32</v>
      </c>
      <c r="C22" s="193">
        <v>0.29236111111111113</v>
      </c>
      <c r="D22" s="416"/>
      <c r="E22" s="420"/>
      <c r="F22" s="142"/>
      <c r="G22" s="420"/>
      <c r="H22" s="420"/>
      <c r="I22" s="420"/>
      <c r="J22" s="420"/>
      <c r="K22" s="420"/>
      <c r="L22" s="420"/>
      <c r="M22" s="420"/>
      <c r="N22" s="420"/>
      <c r="O22" s="420"/>
      <c r="P22" s="420"/>
    </row>
    <row r="23" spans="1:16" s="33" customFormat="1" x14ac:dyDescent="0.25">
      <c r="A23" s="194" t="s">
        <v>60</v>
      </c>
      <c r="B23" s="194" t="s">
        <v>460</v>
      </c>
      <c r="C23" s="261">
        <v>0.2986111111111111</v>
      </c>
      <c r="D23" s="416"/>
      <c r="E23" s="420"/>
      <c r="F23" s="142"/>
      <c r="G23" s="420"/>
      <c r="H23" s="420"/>
      <c r="I23" s="420"/>
      <c r="J23" s="420"/>
      <c r="K23" s="420"/>
      <c r="L23" s="420"/>
      <c r="M23" s="420"/>
      <c r="N23" s="420"/>
      <c r="O23" s="420"/>
      <c r="P23" s="420"/>
    </row>
    <row r="24" spans="1:16" s="33" customFormat="1" x14ac:dyDescent="0.25">
      <c r="A24" s="550" t="s">
        <v>18</v>
      </c>
      <c r="B24" s="144" t="s">
        <v>19</v>
      </c>
      <c r="C24" s="262">
        <f>C23-C14</f>
        <v>2.6388888888888906E-2</v>
      </c>
      <c r="D24" s="416"/>
      <c r="E24" s="420"/>
      <c r="F24" s="142"/>
    </row>
    <row r="25" spans="1:16" s="33" customFormat="1" x14ac:dyDescent="0.25">
      <c r="A25" s="539"/>
      <c r="B25" s="44" t="s">
        <v>20</v>
      </c>
      <c r="C25" s="417">
        <v>19.5</v>
      </c>
      <c r="D25" s="416"/>
      <c r="E25" s="420"/>
      <c r="F25" s="142"/>
      <c r="G25" s="420"/>
      <c r="H25" s="420"/>
      <c r="I25" s="420"/>
      <c r="J25" s="420"/>
      <c r="K25" s="420"/>
      <c r="L25" s="420"/>
      <c r="M25" s="420"/>
      <c r="N25" s="420"/>
      <c r="O25" s="420"/>
      <c r="P25" s="420"/>
    </row>
    <row r="26" spans="1:16" s="33" customFormat="1" x14ac:dyDescent="0.25">
      <c r="E26" s="420"/>
      <c r="F26" s="142"/>
    </row>
    <row r="27" spans="1:16" s="33" customFormat="1" x14ac:dyDescent="0.25">
      <c r="A27" s="116" t="s">
        <v>72</v>
      </c>
    </row>
    <row r="28" spans="1:16" s="33" customFormat="1" ht="29.25" customHeight="1" x14ac:dyDescent="0.25">
      <c r="A28" s="544" t="s">
        <v>76</v>
      </c>
      <c r="B28" s="544"/>
      <c r="C28" s="544"/>
    </row>
    <row r="29" spans="1:16" s="33" customFormat="1" x14ac:dyDescent="0.25"/>
    <row r="30" spans="1:16" s="33" customFormat="1" ht="15.75" x14ac:dyDescent="0.25">
      <c r="A30" s="107" t="s">
        <v>843</v>
      </c>
    </row>
    <row r="31" spans="1:16" s="33" customFormat="1" x14ac:dyDescent="0.25"/>
    <row r="32" spans="1:16" s="33" customFormat="1" ht="15.75" x14ac:dyDescent="0.25">
      <c r="A32" s="111"/>
      <c r="B32" s="145" t="s">
        <v>7</v>
      </c>
      <c r="C32" s="147" t="str">
        <f>"CH22R1"</f>
        <v>CH22R1</v>
      </c>
      <c r="D32" s="148" t="str">
        <f>"CH22R1"</f>
        <v>CH22R1</v>
      </c>
    </row>
    <row r="33" spans="1:7" s="33" customFormat="1" ht="15.75" x14ac:dyDescent="0.25">
      <c r="A33" s="113" t="s">
        <v>8</v>
      </c>
      <c r="B33" s="149" t="s">
        <v>9</v>
      </c>
      <c r="C33" s="150" t="s">
        <v>21</v>
      </c>
      <c r="D33" s="151" t="s">
        <v>22</v>
      </c>
      <c r="F33" s="420"/>
      <c r="G33" s="142"/>
    </row>
    <row r="34" spans="1:7" s="33" customFormat="1" x14ac:dyDescent="0.25">
      <c r="A34" s="195" t="s">
        <v>60</v>
      </c>
      <c r="B34" s="196" t="s">
        <v>461</v>
      </c>
      <c r="C34" s="261">
        <v>0.52569444444444446</v>
      </c>
      <c r="D34" s="261">
        <v>0.77569444444444446</v>
      </c>
      <c r="F34" s="420"/>
      <c r="G34" s="142"/>
    </row>
    <row r="35" spans="1:7" s="33" customFormat="1" x14ac:dyDescent="0.25">
      <c r="A35" s="34" t="s">
        <v>11</v>
      </c>
      <c r="B35" s="34" t="s">
        <v>32</v>
      </c>
      <c r="C35" s="193">
        <v>0.53194444444444444</v>
      </c>
      <c r="D35" s="193">
        <v>0.78194444444444444</v>
      </c>
      <c r="F35" s="420"/>
      <c r="G35" s="142"/>
    </row>
    <row r="36" spans="1:7" s="33" customFormat="1" x14ac:dyDescent="0.25">
      <c r="A36" s="34"/>
      <c r="B36" s="34" t="s">
        <v>559</v>
      </c>
      <c r="C36" s="193">
        <v>0.53541666666666665</v>
      </c>
      <c r="D36" s="193">
        <v>0.78541666666666676</v>
      </c>
      <c r="F36" s="420"/>
      <c r="G36" s="142"/>
    </row>
    <row r="37" spans="1:7" s="33" customFormat="1" x14ac:dyDescent="0.25">
      <c r="A37" s="34"/>
      <c r="B37" s="34" t="s">
        <v>33</v>
      </c>
      <c r="C37" s="193">
        <v>0.53749999999999998</v>
      </c>
      <c r="D37" s="193">
        <v>0.78749999999999998</v>
      </c>
      <c r="F37" s="420"/>
      <c r="G37" s="142"/>
    </row>
    <row r="38" spans="1:7" s="33" customFormat="1" x14ac:dyDescent="0.25">
      <c r="A38" s="34"/>
      <c r="B38" s="34" t="s">
        <v>34</v>
      </c>
      <c r="C38" s="193">
        <v>0.53888888888888886</v>
      </c>
      <c r="D38" s="193">
        <v>0.78888888888888886</v>
      </c>
      <c r="F38" s="420"/>
      <c r="G38" s="142"/>
    </row>
    <row r="39" spans="1:7" s="33" customFormat="1" x14ac:dyDescent="0.25">
      <c r="A39" s="34"/>
      <c r="B39" s="34" t="s">
        <v>35</v>
      </c>
      <c r="C39" s="193">
        <v>0.54097222222222219</v>
      </c>
      <c r="D39" s="193">
        <v>0.7909722222222223</v>
      </c>
      <c r="F39" s="420"/>
      <c r="G39" s="142"/>
    </row>
    <row r="40" spans="1:7" s="33" customFormat="1" x14ac:dyDescent="0.25">
      <c r="A40" s="34"/>
      <c r="B40" s="34" t="s">
        <v>37</v>
      </c>
      <c r="C40" s="193">
        <v>0.5444444444444444</v>
      </c>
      <c r="D40" s="193">
        <v>0.7944444444444444</v>
      </c>
      <c r="F40" s="420"/>
      <c r="G40" s="142"/>
    </row>
    <row r="41" spans="1:7" s="33" customFormat="1" x14ac:dyDescent="0.25">
      <c r="A41" s="34"/>
      <c r="B41" s="34" t="s">
        <v>53</v>
      </c>
      <c r="C41" s="193">
        <v>0.54791666666666672</v>
      </c>
      <c r="D41" s="193">
        <v>0.79791666666666661</v>
      </c>
      <c r="F41" s="420"/>
      <c r="G41" s="142"/>
    </row>
    <row r="42" spans="1:7" s="33" customFormat="1" x14ac:dyDescent="0.25">
      <c r="A42" s="34"/>
      <c r="B42" s="34" t="s">
        <v>54</v>
      </c>
      <c r="C42" s="193">
        <v>0.55138888888888882</v>
      </c>
      <c r="D42" s="193">
        <v>0.80138888888888893</v>
      </c>
      <c r="F42" s="420"/>
      <c r="G42" s="142"/>
    </row>
    <row r="43" spans="1:7" s="33" customFormat="1" x14ac:dyDescent="0.25">
      <c r="A43" s="62"/>
      <c r="B43" s="62" t="s">
        <v>55</v>
      </c>
      <c r="C43" s="197">
        <v>0.55208333333333337</v>
      </c>
      <c r="D43" s="197">
        <v>0.80208333333333337</v>
      </c>
      <c r="E43" s="54"/>
      <c r="F43" s="420"/>
      <c r="G43" s="142"/>
    </row>
    <row r="44" spans="1:7" s="33" customFormat="1" x14ac:dyDescent="0.25">
      <c r="A44" s="539" t="s">
        <v>18</v>
      </c>
      <c r="B44" s="44" t="s">
        <v>19</v>
      </c>
      <c r="C44" s="254">
        <f>C43-C34</f>
        <v>2.6388888888888906E-2</v>
      </c>
      <c r="D44" s="254">
        <f>D43-D34</f>
        <v>2.6388888888888906E-2</v>
      </c>
      <c r="F44" s="420"/>
      <c r="G44" s="142"/>
    </row>
    <row r="45" spans="1:7" s="33" customFormat="1" x14ac:dyDescent="0.25">
      <c r="A45" s="539"/>
      <c r="B45" s="36" t="s">
        <v>20</v>
      </c>
      <c r="C45" s="411">
        <v>19.8</v>
      </c>
      <c r="D45" s="411">
        <v>19.8</v>
      </c>
      <c r="F45" s="420"/>
      <c r="G45" s="142"/>
    </row>
    <row r="46" spans="1:7" s="33" customFormat="1" x14ac:dyDescent="0.25"/>
    <row r="47" spans="1:7" s="33" customFormat="1" x14ac:dyDescent="0.25">
      <c r="A47" s="116" t="s">
        <v>72</v>
      </c>
    </row>
    <row r="48" spans="1:7" s="33" customFormat="1" ht="15" customHeight="1" x14ac:dyDescent="0.25">
      <c r="A48" s="544" t="s">
        <v>79</v>
      </c>
      <c r="B48" s="544"/>
      <c r="C48" s="544"/>
      <c r="D48" s="544"/>
    </row>
  </sheetData>
  <mergeCells count="8">
    <mergeCell ref="A44:A45"/>
    <mergeCell ref="A48:D48"/>
    <mergeCell ref="A1:N1"/>
    <mergeCell ref="A2:N2"/>
    <mergeCell ref="A4:N4"/>
    <mergeCell ref="A5:N5"/>
    <mergeCell ref="A24:A25"/>
    <mergeCell ref="A28:C28"/>
  </mergeCells>
  <pageMargins left="0.39370078740157483" right="0.39370078740157483" top="0.78740157480314965" bottom="0.78740157480314965" header="0.39370078740157483" footer="0.39370078740157483"/>
  <pageSetup paperSize="9" scale="66" fitToWidth="0" orientation="landscape" r:id="rId1"/>
  <headerFooter alignWithMargins="0">
    <oddFooter>&amp;R&amp;D&amp;T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51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1.5" style="33" customWidth="1"/>
    <col min="2" max="2" width="48.625" style="33" customWidth="1"/>
    <col min="3" max="4" width="8.125" style="33" customWidth="1"/>
    <col min="5" max="5" width="9.125" style="33" customWidth="1"/>
    <col min="6" max="1025" width="7.875" style="33" customWidth="1"/>
    <col min="1026" max="1026" width="11.125" style="103" customWidth="1"/>
    <col min="1027" max="16384" width="10.625" style="103"/>
  </cols>
  <sheetData>
    <row r="1" spans="1:19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</row>
    <row r="2" spans="1:19" ht="20.25" x14ac:dyDescent="0.3">
      <c r="A2" s="541" t="s">
        <v>1085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</row>
    <row r="4" spans="1:19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9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6" spans="1:19" x14ac:dyDescent="0.25">
      <c r="A6" s="413"/>
      <c r="B6" s="413"/>
      <c r="C6" s="413"/>
      <c r="D6" s="413"/>
      <c r="E6" s="413"/>
      <c r="F6" s="413"/>
      <c r="G6" s="413"/>
      <c r="H6" s="413"/>
      <c r="I6" s="413"/>
    </row>
    <row r="7" spans="1:19" x14ac:dyDescent="0.25">
      <c r="A7" s="106" t="s">
        <v>4</v>
      </c>
      <c r="B7" s="33" t="s">
        <v>5</v>
      </c>
    </row>
    <row r="8" spans="1:19" x14ac:dyDescent="0.25">
      <c r="A8" s="106"/>
      <c r="B8" s="33" t="s">
        <v>6</v>
      </c>
    </row>
    <row r="9" spans="1:19" x14ac:dyDescent="0.25">
      <c r="A9" s="106"/>
    </row>
    <row r="10" spans="1:19" ht="15.75" x14ac:dyDescent="0.25">
      <c r="A10" s="107" t="s">
        <v>835</v>
      </c>
      <c r="E10" s="60"/>
    </row>
    <row r="11" spans="1:19" ht="15.75" x14ac:dyDescent="0.25">
      <c r="A11" s="107"/>
      <c r="E11" s="6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</row>
    <row r="12" spans="1:19" ht="15.75" x14ac:dyDescent="0.25">
      <c r="A12" s="111"/>
      <c r="B12" s="112" t="s">
        <v>7</v>
      </c>
      <c r="C12" s="141" t="str">
        <f>"CH30A1"</f>
        <v>CH30A1</v>
      </c>
      <c r="E12" s="60"/>
    </row>
    <row r="13" spans="1:19" s="33" customFormat="1" ht="15.75" x14ac:dyDescent="0.25">
      <c r="A13" s="170" t="s">
        <v>8</v>
      </c>
      <c r="B13" s="170" t="s">
        <v>9</v>
      </c>
      <c r="C13" s="173" t="s">
        <v>10</v>
      </c>
      <c r="E13" s="209"/>
    </row>
    <row r="14" spans="1:19" s="33" customFormat="1" x14ac:dyDescent="0.25">
      <c r="A14" s="86" t="s">
        <v>11</v>
      </c>
      <c r="B14" s="39" t="s">
        <v>85</v>
      </c>
      <c r="C14" s="80">
        <v>0.26527777777777778</v>
      </c>
      <c r="D14" s="419"/>
      <c r="E14" s="209"/>
      <c r="H14" s="419"/>
      <c r="I14" s="415"/>
      <c r="J14" s="209"/>
      <c r="K14" s="209"/>
      <c r="L14" s="209"/>
      <c r="M14" s="209"/>
      <c r="N14" s="209"/>
      <c r="O14" s="209"/>
      <c r="P14" s="209"/>
      <c r="Q14" s="209"/>
      <c r="R14" s="209"/>
      <c r="S14" s="209"/>
    </row>
    <row r="15" spans="1:19" s="33" customFormat="1" x14ac:dyDescent="0.25">
      <c r="A15" s="86"/>
      <c r="B15" s="39" t="s">
        <v>29</v>
      </c>
      <c r="C15" s="80">
        <v>0.26874999999999999</v>
      </c>
      <c r="D15" s="419"/>
      <c r="E15" s="210"/>
      <c r="H15" s="419"/>
      <c r="I15" s="415"/>
      <c r="J15" s="209"/>
      <c r="K15" s="209"/>
      <c r="L15" s="209"/>
      <c r="M15" s="209"/>
      <c r="N15" s="209"/>
      <c r="O15" s="209"/>
      <c r="P15" s="209"/>
      <c r="Q15" s="209"/>
      <c r="R15" s="209"/>
      <c r="S15" s="209"/>
    </row>
    <row r="16" spans="1:19" s="33" customFormat="1" x14ac:dyDescent="0.25">
      <c r="A16" s="86"/>
      <c r="B16" s="39" t="s">
        <v>31</v>
      </c>
      <c r="C16" s="80">
        <v>0.27083333333333331</v>
      </c>
      <c r="D16" s="419"/>
      <c r="E16" s="210"/>
      <c r="H16" s="419"/>
      <c r="I16" s="415"/>
      <c r="J16" s="209"/>
      <c r="K16" s="209"/>
      <c r="L16" s="209"/>
      <c r="M16" s="209"/>
      <c r="N16" s="209"/>
      <c r="O16" s="209"/>
      <c r="P16" s="209"/>
      <c r="Q16" s="209"/>
      <c r="R16" s="209"/>
      <c r="S16" s="209"/>
    </row>
    <row r="17" spans="1:19" s="33" customFormat="1" x14ac:dyDescent="0.25">
      <c r="A17" s="86"/>
      <c r="B17" s="39" t="s">
        <v>377</v>
      </c>
      <c r="C17" s="80">
        <v>0.27430555555555552</v>
      </c>
      <c r="D17" s="419"/>
      <c r="E17" s="210"/>
      <c r="H17" s="419"/>
      <c r="I17" s="415"/>
      <c r="J17" s="209"/>
      <c r="K17" s="209"/>
      <c r="L17" s="209"/>
      <c r="M17" s="209"/>
      <c r="N17" s="209"/>
      <c r="O17" s="209"/>
      <c r="P17" s="209"/>
      <c r="Q17" s="209"/>
      <c r="R17" s="209"/>
      <c r="S17" s="209"/>
    </row>
    <row r="18" spans="1:19" s="33" customFormat="1" x14ac:dyDescent="0.25">
      <c r="A18" s="86" t="s">
        <v>11</v>
      </c>
      <c r="B18" s="39" t="s">
        <v>91</v>
      </c>
      <c r="C18" s="80">
        <v>0.27847222222222223</v>
      </c>
      <c r="D18" s="419"/>
      <c r="E18" s="210"/>
      <c r="H18" s="419"/>
      <c r="I18" s="415"/>
      <c r="J18" s="420"/>
      <c r="K18" s="420"/>
      <c r="L18" s="420"/>
      <c r="M18" s="420"/>
      <c r="N18" s="420"/>
      <c r="O18" s="420"/>
      <c r="P18" s="420"/>
      <c r="Q18" s="420"/>
      <c r="R18" s="420"/>
      <c r="S18" s="420"/>
    </row>
    <row r="19" spans="1:19" s="33" customFormat="1" x14ac:dyDescent="0.25">
      <c r="A19" s="86"/>
      <c r="B19" s="39" t="s">
        <v>415</v>
      </c>
      <c r="C19" s="80">
        <v>0.28194444444444444</v>
      </c>
      <c r="D19" s="419"/>
      <c r="E19" s="210"/>
      <c r="H19" s="419"/>
      <c r="I19" s="415"/>
      <c r="J19" s="420"/>
      <c r="K19" s="420"/>
      <c r="L19" s="420"/>
      <c r="M19" s="420"/>
      <c r="N19" s="420"/>
      <c r="O19" s="420"/>
      <c r="P19" s="420"/>
      <c r="Q19" s="420"/>
      <c r="R19" s="420"/>
      <c r="S19" s="420"/>
    </row>
    <row r="20" spans="1:19" s="33" customFormat="1" x14ac:dyDescent="0.25">
      <c r="A20" s="86"/>
      <c r="B20" s="39" t="s">
        <v>90</v>
      </c>
      <c r="C20" s="80">
        <v>0.28402777777777777</v>
      </c>
      <c r="D20" s="419"/>
      <c r="E20" s="210"/>
      <c r="H20" s="419"/>
      <c r="I20" s="415"/>
      <c r="J20" s="420"/>
      <c r="K20" s="420"/>
      <c r="L20" s="420"/>
      <c r="M20" s="420"/>
      <c r="N20" s="420"/>
      <c r="O20" s="420"/>
      <c r="P20" s="420"/>
      <c r="Q20" s="420"/>
      <c r="R20" s="420"/>
      <c r="S20" s="420"/>
    </row>
    <row r="21" spans="1:19" s="33" customFormat="1" x14ac:dyDescent="0.25">
      <c r="A21" s="86"/>
      <c r="B21" s="198" t="s">
        <v>86</v>
      </c>
      <c r="C21" s="80">
        <v>0.2951388888888889</v>
      </c>
      <c r="D21" s="419"/>
      <c r="E21" s="210"/>
      <c r="H21" s="419"/>
      <c r="I21" s="415"/>
      <c r="J21" s="420"/>
      <c r="K21" s="420"/>
      <c r="L21" s="420"/>
      <c r="M21" s="420"/>
      <c r="N21" s="420"/>
      <c r="O21" s="420"/>
      <c r="P21" s="420"/>
      <c r="Q21" s="420"/>
      <c r="R21" s="420"/>
      <c r="S21" s="420"/>
    </row>
    <row r="22" spans="1:19" s="33" customFormat="1" ht="17.25" x14ac:dyDescent="0.25">
      <c r="A22" s="87" t="s">
        <v>60</v>
      </c>
      <c r="B22" s="81" t="s">
        <v>453</v>
      </c>
      <c r="C22" s="249">
        <v>0.2986111111111111</v>
      </c>
      <c r="D22" s="125"/>
      <c r="E22" s="209"/>
      <c r="H22" s="419"/>
      <c r="I22" s="415"/>
      <c r="J22" s="420"/>
      <c r="K22" s="420"/>
      <c r="L22" s="420"/>
      <c r="M22" s="420"/>
      <c r="N22" s="420"/>
      <c r="O22" s="420"/>
      <c r="P22" s="420"/>
      <c r="Q22" s="420"/>
      <c r="R22" s="420"/>
      <c r="S22" s="420"/>
    </row>
    <row r="23" spans="1:19" s="33" customFormat="1" x14ac:dyDescent="0.25">
      <c r="A23" s="551" t="s">
        <v>18</v>
      </c>
      <c r="B23" s="294" t="s">
        <v>19</v>
      </c>
      <c r="C23" s="306">
        <f>C22-C14</f>
        <v>3.3333333333333326E-2</v>
      </c>
      <c r="E23" s="209"/>
      <c r="H23" s="419"/>
      <c r="I23" s="415"/>
      <c r="J23" s="420"/>
      <c r="K23" s="420"/>
      <c r="L23" s="420"/>
      <c r="M23" s="420"/>
      <c r="N23" s="420"/>
      <c r="O23" s="420"/>
      <c r="P23" s="420"/>
      <c r="Q23" s="420"/>
      <c r="R23" s="420"/>
      <c r="S23" s="420"/>
    </row>
    <row r="24" spans="1:19" s="33" customFormat="1" x14ac:dyDescent="0.25">
      <c r="A24" s="552"/>
      <c r="B24" s="295" t="s">
        <v>20</v>
      </c>
      <c r="C24" s="92">
        <v>28.7</v>
      </c>
      <c r="E24" s="209"/>
      <c r="H24" s="419"/>
      <c r="I24" s="415"/>
      <c r="J24" s="420"/>
      <c r="K24" s="420"/>
      <c r="L24" s="420"/>
      <c r="M24" s="420"/>
      <c r="N24" s="420"/>
      <c r="O24" s="420"/>
      <c r="P24" s="420"/>
      <c r="Q24" s="420"/>
      <c r="R24" s="420"/>
      <c r="S24" s="420"/>
    </row>
    <row r="25" spans="1:19" s="33" customFormat="1" x14ac:dyDescent="0.25">
      <c r="E25" s="420"/>
      <c r="H25" s="419"/>
      <c r="I25" s="415"/>
      <c r="J25" s="420"/>
      <c r="K25" s="420"/>
      <c r="L25" s="420"/>
      <c r="M25" s="420"/>
      <c r="N25" s="420"/>
      <c r="O25" s="420"/>
      <c r="P25" s="420"/>
      <c r="Q25" s="420"/>
      <c r="R25" s="420"/>
      <c r="S25" s="420"/>
    </row>
    <row r="26" spans="1:19" s="33" customFormat="1" x14ac:dyDescent="0.25">
      <c r="A26" s="116" t="s">
        <v>72</v>
      </c>
      <c r="H26" s="420"/>
      <c r="I26" s="420"/>
      <c r="J26" s="420"/>
      <c r="K26" s="420"/>
      <c r="L26" s="420"/>
      <c r="M26" s="420"/>
      <c r="N26" s="420"/>
      <c r="O26" s="420"/>
      <c r="P26" s="420"/>
      <c r="Q26" s="420"/>
    </row>
    <row r="27" spans="1:19" s="33" customFormat="1" ht="15" customHeight="1" x14ac:dyDescent="0.25">
      <c r="A27" s="544" t="s">
        <v>73</v>
      </c>
      <c r="B27" s="544"/>
      <c r="C27" s="544"/>
    </row>
    <row r="28" spans="1:19" s="33" customFormat="1" ht="14.45" customHeight="1" x14ac:dyDescent="0.25">
      <c r="A28" s="544" t="s">
        <v>87</v>
      </c>
      <c r="B28" s="544"/>
      <c r="C28" s="544"/>
      <c r="D28" s="544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</row>
    <row r="29" spans="1:19" s="33" customFormat="1" x14ac:dyDescent="0.25"/>
    <row r="30" spans="1:19" s="33" customFormat="1" x14ac:dyDescent="0.25">
      <c r="B30" s="75"/>
    </row>
    <row r="31" spans="1:19" s="33" customFormat="1" x14ac:dyDescent="0.25"/>
    <row r="32" spans="1:19" s="33" customFormat="1" x14ac:dyDescent="0.25"/>
    <row r="33" spans="1:9" s="33" customFormat="1" ht="15.75" x14ac:dyDescent="0.25">
      <c r="A33" s="107" t="s">
        <v>836</v>
      </c>
    </row>
    <row r="34" spans="1:9" s="33" customFormat="1" x14ac:dyDescent="0.25"/>
    <row r="35" spans="1:9" s="33" customFormat="1" ht="15.75" x14ac:dyDescent="0.25">
      <c r="A35" s="168"/>
      <c r="B35" s="169" t="s">
        <v>7</v>
      </c>
      <c r="C35" s="213" t="s">
        <v>837</v>
      </c>
      <c r="D35" s="141" t="s">
        <v>837</v>
      </c>
      <c r="F35" s="553"/>
      <c r="G35" s="553"/>
      <c r="H35" s="420"/>
      <c r="I35" s="420"/>
    </row>
    <row r="36" spans="1:9" s="33" customFormat="1" ht="15.75" x14ac:dyDescent="0.25">
      <c r="A36" s="149" t="s">
        <v>8</v>
      </c>
      <c r="B36" s="170" t="s">
        <v>9</v>
      </c>
      <c r="C36" s="265" t="s">
        <v>21</v>
      </c>
      <c r="D36" s="173" t="s">
        <v>22</v>
      </c>
      <c r="E36" s="75"/>
      <c r="F36" s="553"/>
      <c r="G36" s="553"/>
      <c r="H36" s="420"/>
      <c r="I36" s="420"/>
    </row>
    <row r="37" spans="1:9" s="33" customFormat="1" ht="17.25" x14ac:dyDescent="0.25">
      <c r="A37" s="81" t="s">
        <v>60</v>
      </c>
      <c r="B37" s="87" t="s">
        <v>453</v>
      </c>
      <c r="C37" s="249">
        <v>0.52430555555555558</v>
      </c>
      <c r="D37" s="249">
        <v>0.77430555555555547</v>
      </c>
      <c r="E37" s="205"/>
      <c r="F37" s="218"/>
      <c r="G37" s="60"/>
      <c r="H37" s="419"/>
      <c r="I37" s="415"/>
    </row>
    <row r="38" spans="1:9" s="33" customFormat="1" x14ac:dyDescent="0.25">
      <c r="A38" s="39"/>
      <c r="B38" s="174" t="s">
        <v>88</v>
      </c>
      <c r="C38" s="80">
        <v>0.53125</v>
      </c>
      <c r="D38" s="80">
        <v>0.78125</v>
      </c>
      <c r="E38" s="205"/>
      <c r="F38" s="218"/>
      <c r="G38" s="219"/>
      <c r="H38" s="419"/>
      <c r="I38" s="415"/>
    </row>
    <row r="39" spans="1:9" s="33" customFormat="1" x14ac:dyDescent="0.25">
      <c r="A39" s="39" t="s">
        <v>11</v>
      </c>
      <c r="B39" s="86" t="s">
        <v>91</v>
      </c>
      <c r="C39" s="80">
        <v>0.53472222222222221</v>
      </c>
      <c r="D39" s="80">
        <v>0.78472222222222221</v>
      </c>
      <c r="E39" s="205"/>
      <c r="F39" s="218"/>
      <c r="G39" s="220"/>
      <c r="H39" s="419"/>
      <c r="I39" s="415"/>
    </row>
    <row r="40" spans="1:9" s="33" customFormat="1" x14ac:dyDescent="0.25">
      <c r="A40" s="39"/>
      <c r="B40" s="86" t="s">
        <v>30</v>
      </c>
      <c r="C40" s="80">
        <v>0.53749999999999998</v>
      </c>
      <c r="D40" s="80">
        <v>0.78749999999999998</v>
      </c>
      <c r="E40" s="205"/>
      <c r="F40" s="218"/>
      <c r="G40" s="220"/>
      <c r="H40" s="419"/>
      <c r="I40" s="415"/>
    </row>
    <row r="41" spans="1:9" s="33" customFormat="1" x14ac:dyDescent="0.25">
      <c r="A41" s="39"/>
      <c r="B41" s="39" t="s">
        <v>377</v>
      </c>
      <c r="C41" s="80">
        <v>0.53888888888888886</v>
      </c>
      <c r="D41" s="80">
        <v>0.78888888888888886</v>
      </c>
      <c r="E41" s="205"/>
      <c r="F41" s="218"/>
      <c r="G41" s="219"/>
      <c r="H41" s="419"/>
      <c r="I41" s="415"/>
    </row>
    <row r="42" spans="1:9" s="33" customFormat="1" x14ac:dyDescent="0.25">
      <c r="A42" s="39"/>
      <c r="B42" s="86" t="s">
        <v>90</v>
      </c>
      <c r="C42" s="80">
        <v>0.54166666666666663</v>
      </c>
      <c r="D42" s="80">
        <v>0.79166666666666663</v>
      </c>
      <c r="E42" s="419"/>
      <c r="F42" s="210"/>
      <c r="G42" s="220"/>
      <c r="H42" s="419"/>
      <c r="I42" s="415"/>
    </row>
    <row r="43" spans="1:9" s="33" customFormat="1" x14ac:dyDescent="0.25">
      <c r="A43" s="39"/>
      <c r="B43" s="86" t="s">
        <v>85</v>
      </c>
      <c r="C43" s="80">
        <v>0.55069444444444449</v>
      </c>
      <c r="D43" s="80">
        <v>0.80069444444444438</v>
      </c>
      <c r="E43" s="419"/>
      <c r="F43" s="210"/>
      <c r="G43" s="220"/>
      <c r="H43" s="419"/>
      <c r="I43" s="415"/>
    </row>
    <row r="44" spans="1:9" s="33" customFormat="1" x14ac:dyDescent="0.25">
      <c r="A44" s="39"/>
      <c r="B44" s="86" t="s">
        <v>29</v>
      </c>
      <c r="C44" s="80">
        <v>0.55486111111111114</v>
      </c>
      <c r="D44" s="80">
        <v>0.80486111111111114</v>
      </c>
      <c r="E44" s="419"/>
      <c r="F44" s="210"/>
      <c r="G44" s="219"/>
      <c r="H44" s="419"/>
      <c r="I44" s="415"/>
    </row>
    <row r="45" spans="1:9" s="33" customFormat="1" x14ac:dyDescent="0.25">
      <c r="A45" s="83"/>
      <c r="B45" s="97" t="s">
        <v>31</v>
      </c>
      <c r="C45" s="40">
        <v>0.55694444444444446</v>
      </c>
      <c r="D45" s="40">
        <v>0.80694444444444446</v>
      </c>
      <c r="E45" s="419"/>
      <c r="F45" s="210"/>
      <c r="G45" s="220"/>
      <c r="H45" s="419"/>
      <c r="I45" s="415"/>
    </row>
    <row r="46" spans="1:9" s="33" customFormat="1" x14ac:dyDescent="0.25">
      <c r="A46" s="549" t="s">
        <v>18</v>
      </c>
      <c r="B46" s="44" t="s">
        <v>19</v>
      </c>
      <c r="C46" s="38">
        <f>C45-C37</f>
        <v>3.2638888888888884E-2</v>
      </c>
      <c r="D46" s="38">
        <f>D45-D37</f>
        <v>3.2638888888888995E-2</v>
      </c>
      <c r="E46" s="420"/>
      <c r="F46" s="209"/>
      <c r="G46" s="220"/>
      <c r="H46" s="419"/>
      <c r="I46" s="415"/>
    </row>
    <row r="47" spans="1:9" s="33" customFormat="1" x14ac:dyDescent="0.25">
      <c r="A47" s="539"/>
      <c r="B47" s="36" t="s">
        <v>20</v>
      </c>
      <c r="C47" s="411">
        <v>28</v>
      </c>
      <c r="D47" s="411">
        <v>28</v>
      </c>
      <c r="H47" s="419"/>
      <c r="I47" s="415"/>
    </row>
    <row r="48" spans="1:9" s="33" customFormat="1" x14ac:dyDescent="0.25">
      <c r="H48" s="419"/>
      <c r="I48" s="415"/>
    </row>
    <row r="49" spans="1:9" s="33" customFormat="1" ht="15" customHeight="1" x14ac:dyDescent="0.25">
      <c r="A49" s="116" t="s">
        <v>72</v>
      </c>
      <c r="H49" s="419"/>
      <c r="I49" s="415"/>
    </row>
    <row r="50" spans="1:9" s="33" customFormat="1" ht="14.45" customHeight="1" x14ac:dyDescent="0.25">
      <c r="A50" s="544" t="s">
        <v>73</v>
      </c>
      <c r="B50" s="544"/>
      <c r="C50" s="544"/>
      <c r="D50" s="544"/>
      <c r="G50" s="419"/>
      <c r="H50" s="415"/>
    </row>
    <row r="51" spans="1:9" x14ac:dyDescent="0.25">
      <c r="A51" s="544" t="s">
        <v>89</v>
      </c>
      <c r="B51" s="544"/>
      <c r="C51" s="544"/>
      <c r="D51" s="544"/>
    </row>
  </sheetData>
  <mergeCells count="11">
    <mergeCell ref="A50:D50"/>
    <mergeCell ref="A51:D51"/>
    <mergeCell ref="A1:O1"/>
    <mergeCell ref="A2:O2"/>
    <mergeCell ref="A4:O4"/>
    <mergeCell ref="A5:O5"/>
    <mergeCell ref="A23:A24"/>
    <mergeCell ref="A27:C27"/>
    <mergeCell ref="A28:D28"/>
    <mergeCell ref="F35:G36"/>
    <mergeCell ref="A46:A47"/>
  </mergeCells>
  <pageMargins left="0.39370078740157483" right="0.39370078740157483" top="0.78740157480314965" bottom="0.78740157480314965" header="0.39370078740157483" footer="0.39370078740157483"/>
  <pageSetup paperSize="9" scale="67" fitToWidth="0" orientation="landscape" r:id="rId1"/>
  <headerFooter alignWithMargins="0">
    <oddFooter>&amp;R&amp;D&amp;T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0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18.625" style="33" customWidth="1"/>
    <col min="2" max="2" width="48.125" style="33" customWidth="1"/>
    <col min="3" max="4" width="8.125" style="33" customWidth="1"/>
    <col min="5" max="5" width="8.87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6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6" ht="20.25" x14ac:dyDescent="0.3">
      <c r="A2" s="541" t="s">
        <v>1086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6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6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6" x14ac:dyDescent="0.25">
      <c r="A6" s="413"/>
      <c r="B6" s="413"/>
      <c r="C6" s="413"/>
      <c r="D6" s="413"/>
      <c r="E6" s="413"/>
      <c r="F6" s="413"/>
      <c r="G6" s="413"/>
      <c r="H6" s="413"/>
    </row>
    <row r="7" spans="1:16" x14ac:dyDescent="0.25">
      <c r="A7" s="106" t="s">
        <v>4</v>
      </c>
      <c r="B7" s="33" t="s">
        <v>5</v>
      </c>
    </row>
    <row r="8" spans="1:16" x14ac:dyDescent="0.25">
      <c r="A8" s="106"/>
      <c r="B8" s="33" t="s">
        <v>6</v>
      </c>
    </row>
    <row r="9" spans="1:16" x14ac:dyDescent="0.25">
      <c r="A9" s="106"/>
    </row>
    <row r="10" spans="1:16" ht="15.75" x14ac:dyDescent="0.25">
      <c r="A10" s="107" t="s">
        <v>838</v>
      </c>
    </row>
    <row r="11" spans="1:16" ht="15.75" x14ac:dyDescent="0.25">
      <c r="A11" s="107"/>
    </row>
    <row r="12" spans="1:16" ht="15.75" x14ac:dyDescent="0.25">
      <c r="A12" s="111"/>
      <c r="B12" s="112" t="s">
        <v>7</v>
      </c>
      <c r="C12" s="51" t="str">
        <f>"CH31A1"</f>
        <v>CH31A1</v>
      </c>
    </row>
    <row r="13" spans="1:16" ht="15.75" x14ac:dyDescent="0.25">
      <c r="A13" s="113" t="s">
        <v>8</v>
      </c>
      <c r="B13" s="113" t="s">
        <v>9</v>
      </c>
      <c r="C13" s="53" t="s">
        <v>10</v>
      </c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</row>
    <row r="14" spans="1:16" x14ac:dyDescent="0.25">
      <c r="A14" s="78" t="s">
        <v>11</v>
      </c>
      <c r="B14" s="78" t="s">
        <v>41</v>
      </c>
      <c r="C14" s="79">
        <v>0.27499999999999997</v>
      </c>
      <c r="G14" s="420"/>
      <c r="H14" s="420"/>
      <c r="I14" s="420"/>
      <c r="J14" s="420"/>
      <c r="K14" s="420"/>
      <c r="L14" s="420"/>
      <c r="M14" s="420"/>
      <c r="N14" s="420"/>
      <c r="O14" s="420"/>
      <c r="P14" s="420"/>
    </row>
    <row r="15" spans="1:16" x14ac:dyDescent="0.25">
      <c r="A15" s="39"/>
      <c r="B15" s="39" t="s">
        <v>45</v>
      </c>
      <c r="C15" s="80">
        <v>0.27708333333333335</v>
      </c>
      <c r="G15" s="420"/>
      <c r="H15" s="420"/>
      <c r="I15" s="420"/>
      <c r="J15" s="420"/>
      <c r="K15" s="420"/>
      <c r="L15" s="420"/>
      <c r="M15" s="420"/>
      <c r="N15" s="420"/>
      <c r="O15" s="420"/>
      <c r="P15" s="420"/>
    </row>
    <row r="16" spans="1:16" x14ac:dyDescent="0.25">
      <c r="A16" s="39"/>
      <c r="B16" s="39" t="s">
        <v>38</v>
      </c>
      <c r="C16" s="80">
        <v>0.28055555555555556</v>
      </c>
      <c r="E16" s="419"/>
      <c r="F16" s="415"/>
      <c r="G16" s="420"/>
      <c r="H16" s="420"/>
      <c r="I16" s="420"/>
      <c r="J16" s="420"/>
      <c r="K16" s="420"/>
      <c r="L16" s="420"/>
      <c r="M16" s="420"/>
      <c r="N16" s="420"/>
      <c r="O16" s="420"/>
      <c r="P16" s="420"/>
    </row>
    <row r="17" spans="1:16" x14ac:dyDescent="0.25">
      <c r="A17" s="39"/>
      <c r="B17" s="39" t="s">
        <v>39</v>
      </c>
      <c r="C17" s="80">
        <v>0.28194444444444444</v>
      </c>
      <c r="E17" s="419"/>
      <c r="F17" s="415"/>
      <c r="G17" s="420"/>
      <c r="H17" s="420"/>
      <c r="I17" s="420"/>
      <c r="J17" s="420"/>
      <c r="K17" s="420"/>
      <c r="L17" s="420"/>
      <c r="M17" s="420"/>
      <c r="N17" s="420"/>
      <c r="O17" s="420"/>
      <c r="P17" s="420"/>
    </row>
    <row r="18" spans="1:16" x14ac:dyDescent="0.25">
      <c r="A18" s="39"/>
      <c r="B18" s="39" t="s">
        <v>40</v>
      </c>
      <c r="C18" s="80">
        <v>0.28333333333333333</v>
      </c>
      <c r="E18" s="419"/>
      <c r="F18" s="415"/>
      <c r="G18" s="420"/>
      <c r="H18" s="420"/>
      <c r="I18" s="420"/>
      <c r="J18" s="420"/>
      <c r="K18" s="420"/>
      <c r="L18" s="420"/>
      <c r="M18" s="420"/>
      <c r="N18" s="420"/>
      <c r="O18" s="420"/>
      <c r="P18" s="420"/>
    </row>
    <row r="19" spans="1:16" s="33" customFormat="1" x14ac:dyDescent="0.25">
      <c r="A19" s="39"/>
      <c r="B19" s="39" t="s">
        <v>68</v>
      </c>
      <c r="C19" s="80">
        <v>0.28819444444444448</v>
      </c>
      <c r="E19" s="419"/>
      <c r="F19" s="415"/>
      <c r="G19" s="420"/>
      <c r="H19" s="420"/>
      <c r="I19" s="420"/>
      <c r="J19" s="420"/>
      <c r="K19" s="420"/>
      <c r="L19" s="420"/>
      <c r="M19" s="420"/>
      <c r="N19" s="420"/>
      <c r="O19" s="420"/>
      <c r="P19" s="420"/>
    </row>
    <row r="20" spans="1:16" s="33" customFormat="1" x14ac:dyDescent="0.25">
      <c r="A20" s="39"/>
      <c r="B20" s="198" t="s">
        <v>86</v>
      </c>
      <c r="C20" s="80">
        <v>0.29583333333333334</v>
      </c>
      <c r="E20" s="419"/>
      <c r="F20" s="415"/>
      <c r="G20" s="420"/>
      <c r="H20" s="420"/>
      <c r="I20" s="420"/>
      <c r="J20" s="420"/>
      <c r="K20" s="420"/>
      <c r="L20" s="420"/>
      <c r="M20" s="420"/>
      <c r="N20" s="420"/>
      <c r="O20" s="420"/>
      <c r="P20" s="420"/>
    </row>
    <row r="21" spans="1:16" s="33" customFormat="1" ht="17.25" x14ac:dyDescent="0.25">
      <c r="A21" s="81" t="s">
        <v>60</v>
      </c>
      <c r="B21" s="81" t="s">
        <v>454</v>
      </c>
      <c r="C21" s="249">
        <v>0.2986111111111111</v>
      </c>
      <c r="E21" s="419"/>
      <c r="F21" s="415"/>
      <c r="G21" s="420"/>
      <c r="H21" s="420"/>
      <c r="I21" s="420"/>
      <c r="J21" s="420"/>
      <c r="K21" s="420"/>
      <c r="L21" s="420"/>
      <c r="M21" s="420"/>
      <c r="N21" s="420"/>
      <c r="O21" s="420"/>
      <c r="P21" s="420"/>
    </row>
    <row r="22" spans="1:16" s="33" customFormat="1" x14ac:dyDescent="0.25">
      <c r="A22" s="549" t="s">
        <v>18</v>
      </c>
      <c r="B22" s="44" t="s">
        <v>19</v>
      </c>
      <c r="C22" s="38">
        <f>C21-C14</f>
        <v>2.3611111111111138E-2</v>
      </c>
      <c r="E22" s="419"/>
      <c r="F22" s="415"/>
      <c r="G22" s="420"/>
      <c r="H22" s="420"/>
      <c r="I22" s="420"/>
      <c r="J22" s="420"/>
      <c r="K22" s="420"/>
      <c r="L22" s="420"/>
      <c r="M22" s="420"/>
      <c r="N22" s="420"/>
      <c r="O22" s="420"/>
      <c r="P22" s="420"/>
    </row>
    <row r="23" spans="1:16" s="33" customFormat="1" x14ac:dyDescent="0.25">
      <c r="A23" s="539"/>
      <c r="B23" s="36" t="s">
        <v>20</v>
      </c>
      <c r="C23" s="411">
        <v>16.600000000000001</v>
      </c>
      <c r="E23" s="419"/>
      <c r="F23" s="415"/>
      <c r="G23" s="420"/>
      <c r="H23" s="420"/>
      <c r="I23" s="420"/>
      <c r="J23" s="420"/>
      <c r="K23" s="420"/>
      <c r="L23" s="420"/>
      <c r="M23" s="420"/>
      <c r="N23" s="420"/>
      <c r="O23" s="420"/>
      <c r="P23" s="420"/>
    </row>
    <row r="24" spans="1:16" s="33" customFormat="1" x14ac:dyDescent="0.25">
      <c r="E24" s="419"/>
      <c r="F24" s="415"/>
      <c r="G24" s="420"/>
      <c r="H24" s="420"/>
      <c r="I24" s="420"/>
      <c r="J24" s="420"/>
      <c r="K24" s="420"/>
      <c r="L24" s="420"/>
      <c r="M24" s="420"/>
      <c r="N24" s="420"/>
      <c r="O24" s="420"/>
      <c r="P24" s="420"/>
    </row>
    <row r="25" spans="1:16" s="33" customFormat="1" x14ac:dyDescent="0.25">
      <c r="A25" s="116" t="s">
        <v>72</v>
      </c>
      <c r="E25" s="419"/>
      <c r="F25" s="415"/>
      <c r="G25" s="420"/>
      <c r="H25" s="420"/>
      <c r="I25" s="420"/>
      <c r="J25" s="420"/>
      <c r="K25" s="420"/>
      <c r="L25" s="420"/>
      <c r="M25" s="420"/>
      <c r="N25" s="420"/>
      <c r="O25" s="420"/>
      <c r="P25" s="420"/>
    </row>
    <row r="26" spans="1:16" s="33" customFormat="1" ht="15" customHeight="1" x14ac:dyDescent="0.25">
      <c r="A26" s="544" t="s">
        <v>73</v>
      </c>
      <c r="B26" s="544"/>
      <c r="C26" s="544"/>
      <c r="E26" s="419"/>
      <c r="F26" s="415"/>
    </row>
    <row r="27" spans="1:16" s="33" customFormat="1" ht="15" customHeight="1" x14ac:dyDescent="0.25">
      <c r="A27" s="544" t="s">
        <v>87</v>
      </c>
      <c r="B27" s="544"/>
      <c r="C27" s="544"/>
      <c r="D27" s="544"/>
      <c r="E27" s="419"/>
      <c r="F27" s="415"/>
    </row>
    <row r="28" spans="1:16" s="33" customFormat="1" x14ac:dyDescent="0.25"/>
    <row r="29" spans="1:16" s="33" customFormat="1" x14ac:dyDescent="0.25"/>
    <row r="30" spans="1:16" s="33" customFormat="1" x14ac:dyDescent="0.25"/>
    <row r="31" spans="1:16" s="33" customFormat="1" x14ac:dyDescent="0.25"/>
    <row r="32" spans="1:16" s="33" customFormat="1" ht="15.75" x14ac:dyDescent="0.25">
      <c r="A32" s="107" t="s">
        <v>839</v>
      </c>
    </row>
    <row r="33" spans="1:7" s="33" customFormat="1" x14ac:dyDescent="0.25"/>
    <row r="34" spans="1:7" s="33" customFormat="1" ht="15.75" x14ac:dyDescent="0.25">
      <c r="A34" s="168"/>
      <c r="B34" s="169" t="s">
        <v>7</v>
      </c>
      <c r="C34" s="141" t="str">
        <f>"CH31R1"</f>
        <v>CH31R1</v>
      </c>
      <c r="D34" s="141" t="str">
        <f>"CH31R1"</f>
        <v>CH31R1</v>
      </c>
      <c r="F34" s="420"/>
      <c r="G34" s="420"/>
    </row>
    <row r="35" spans="1:7" s="33" customFormat="1" ht="15.75" x14ac:dyDescent="0.25">
      <c r="A35" s="296" t="s">
        <v>8</v>
      </c>
      <c r="B35" s="113" t="s">
        <v>9</v>
      </c>
      <c r="C35" s="143" t="s">
        <v>21</v>
      </c>
      <c r="D35" s="143" t="s">
        <v>22</v>
      </c>
    </row>
    <row r="36" spans="1:7" s="33" customFormat="1" ht="15.75" x14ac:dyDescent="0.25">
      <c r="A36" s="149"/>
      <c r="B36" s="170"/>
      <c r="C36" s="173"/>
      <c r="D36" s="173"/>
    </row>
    <row r="37" spans="1:7" s="33" customFormat="1" ht="17.25" x14ac:dyDescent="0.25">
      <c r="A37" s="81" t="s">
        <v>60</v>
      </c>
      <c r="B37" s="81" t="s">
        <v>454</v>
      </c>
      <c r="C37" s="250">
        <v>0.52430555555555558</v>
      </c>
      <c r="D37" s="249">
        <v>0.77430555555555547</v>
      </c>
    </row>
    <row r="38" spans="1:7" s="33" customFormat="1" x14ac:dyDescent="0.25">
      <c r="A38" s="39"/>
      <c r="B38" s="198" t="s">
        <v>88</v>
      </c>
      <c r="C38" s="187">
        <v>0.52777777777777779</v>
      </c>
      <c r="D38" s="80">
        <v>0.77777777777777779</v>
      </c>
    </row>
    <row r="39" spans="1:7" s="33" customFormat="1" x14ac:dyDescent="0.25">
      <c r="A39" s="39" t="s">
        <v>11</v>
      </c>
      <c r="B39" s="39" t="s">
        <v>68</v>
      </c>
      <c r="C39" s="187">
        <v>0.53472222222222221</v>
      </c>
      <c r="D39" s="80">
        <v>0.78472222222222221</v>
      </c>
    </row>
    <row r="40" spans="1:7" s="33" customFormat="1" x14ac:dyDescent="0.25">
      <c r="A40" s="39"/>
      <c r="B40" s="39" t="s">
        <v>40</v>
      </c>
      <c r="C40" s="187">
        <v>0.5395833333333333</v>
      </c>
      <c r="D40" s="80">
        <v>0.7895833333333333</v>
      </c>
    </row>
    <row r="41" spans="1:7" s="33" customFormat="1" x14ac:dyDescent="0.25">
      <c r="A41" s="39"/>
      <c r="B41" s="39" t="s">
        <v>39</v>
      </c>
      <c r="C41" s="187">
        <v>0.54097222222222219</v>
      </c>
      <c r="D41" s="80">
        <v>0.7909722222222223</v>
      </c>
    </row>
    <row r="42" spans="1:7" s="33" customFormat="1" x14ac:dyDescent="0.25">
      <c r="A42" s="39"/>
      <c r="B42" s="39" t="s">
        <v>38</v>
      </c>
      <c r="C42" s="187">
        <v>0.54236111111111118</v>
      </c>
      <c r="D42" s="80">
        <v>0.79236111111111107</v>
      </c>
    </row>
    <row r="43" spans="1:7" s="33" customFormat="1" x14ac:dyDescent="0.25">
      <c r="A43" s="39"/>
      <c r="B43" s="39" t="s">
        <v>45</v>
      </c>
      <c r="C43" s="187">
        <v>0.54583333333333328</v>
      </c>
      <c r="D43" s="80">
        <v>0.79583333333333339</v>
      </c>
    </row>
    <row r="44" spans="1:7" s="33" customFormat="1" x14ac:dyDescent="0.25">
      <c r="A44" s="83"/>
      <c r="B44" s="83" t="s">
        <v>41</v>
      </c>
      <c r="C44" s="307">
        <v>0.54791666666666672</v>
      </c>
      <c r="D44" s="40">
        <v>0.79791666666666661</v>
      </c>
    </row>
    <row r="45" spans="1:7" s="33" customFormat="1" x14ac:dyDescent="0.25">
      <c r="A45" s="549" t="s">
        <v>18</v>
      </c>
      <c r="B45" s="44" t="s">
        <v>19</v>
      </c>
      <c r="C45" s="38">
        <f>C44-C37</f>
        <v>2.3611111111111138E-2</v>
      </c>
      <c r="D45" s="38">
        <f>D44-D37</f>
        <v>2.3611111111111138E-2</v>
      </c>
    </row>
    <row r="46" spans="1:7" s="33" customFormat="1" x14ac:dyDescent="0.25">
      <c r="A46" s="539"/>
      <c r="B46" s="36" t="s">
        <v>20</v>
      </c>
      <c r="C46" s="411">
        <v>16.399999999999999</v>
      </c>
      <c r="D46" s="411">
        <v>16.399999999999999</v>
      </c>
    </row>
    <row r="47" spans="1:7" s="33" customFormat="1" x14ac:dyDescent="0.25"/>
    <row r="48" spans="1:7" s="33" customFormat="1" x14ac:dyDescent="0.25">
      <c r="A48" s="116" t="s">
        <v>72</v>
      </c>
    </row>
    <row r="49" spans="1:4" s="33" customFormat="1" ht="15" customHeight="1" x14ac:dyDescent="0.25">
      <c r="A49" s="544" t="s">
        <v>73</v>
      </c>
      <c r="B49" s="544"/>
      <c r="C49" s="544"/>
      <c r="D49" s="544"/>
    </row>
    <row r="50" spans="1:4" ht="15" customHeight="1" x14ac:dyDescent="0.25">
      <c r="A50" s="544" t="s">
        <v>89</v>
      </c>
      <c r="B50" s="544"/>
      <c r="C50" s="544"/>
      <c r="D50" s="544"/>
    </row>
  </sheetData>
  <mergeCells count="10">
    <mergeCell ref="A27:D27"/>
    <mergeCell ref="A45:A46"/>
    <mergeCell ref="A49:D49"/>
    <mergeCell ref="A50:D50"/>
    <mergeCell ref="A1:N1"/>
    <mergeCell ref="A2:N2"/>
    <mergeCell ref="A4:N4"/>
    <mergeCell ref="A5:N5"/>
    <mergeCell ref="A22:A23"/>
    <mergeCell ref="A26:C26"/>
  </mergeCells>
  <pageMargins left="0.39370078740157483" right="0.39370078740157483" top="0.78740157480314965" bottom="0.78740157480314965" header="0.39370078740157483" footer="0.39370078740157483"/>
  <pageSetup paperSize="9" scale="64" fitToWidth="0" orientation="landscape" r:id="rId1"/>
  <headerFooter alignWithMargins="0">
    <oddFooter>&amp;R&amp;D&amp;T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54"/>
  <sheetViews>
    <sheetView zoomScaleNormal="100" workbookViewId="0">
      <selection sqref="A1:XFD1048576"/>
    </sheetView>
  </sheetViews>
  <sheetFormatPr baseColWidth="10" defaultColWidth="10.625" defaultRowHeight="14.25" x14ac:dyDescent="0.2"/>
  <cols>
    <col min="1" max="1" width="25" style="103" customWidth="1"/>
    <col min="2" max="2" width="32.5" style="103" customWidth="1"/>
    <col min="3" max="3" width="12.625" style="103" customWidth="1"/>
    <col min="4" max="4" width="13.875" style="103" customWidth="1"/>
    <col min="5" max="5" width="12.375" style="103" customWidth="1"/>
    <col min="6" max="6" width="11.375" style="103" customWidth="1"/>
    <col min="7" max="7" width="10.625" style="103"/>
    <col min="8" max="8" width="11.75" style="103" customWidth="1"/>
    <col min="9" max="9" width="12.125" style="103" customWidth="1"/>
    <col min="10" max="16384" width="10.625" style="103"/>
  </cols>
  <sheetData>
    <row r="2" spans="1:14" ht="26.25" x14ac:dyDescent="0.2">
      <c r="A2" s="540" t="s">
        <v>1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</row>
    <row r="3" spans="1:14" ht="20.25" x14ac:dyDescent="0.3">
      <c r="A3" s="541" t="s">
        <v>1087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</row>
    <row r="4" spans="1:14" ht="15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8.75" x14ac:dyDescent="0.3">
      <c r="A5" s="542" t="s">
        <v>797</v>
      </c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</row>
    <row r="6" spans="1:14" x14ac:dyDescent="0.2">
      <c r="A6" s="543" t="s">
        <v>555</v>
      </c>
      <c r="B6" s="543"/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</row>
    <row r="7" spans="1:14" ht="15" x14ac:dyDescent="0.25">
      <c r="A7" s="413"/>
      <c r="B7" s="413"/>
      <c r="C7" s="413"/>
      <c r="D7" s="413"/>
      <c r="E7" s="413"/>
      <c r="F7" s="413"/>
      <c r="G7" s="413"/>
      <c r="H7" s="413"/>
      <c r="I7" s="33"/>
      <c r="J7" s="33"/>
      <c r="K7" s="33"/>
      <c r="L7" s="33"/>
      <c r="M7" s="33"/>
      <c r="N7" s="33"/>
    </row>
    <row r="8" spans="1:14" ht="15" x14ac:dyDescent="0.25">
      <c r="A8" s="106" t="s">
        <v>4</v>
      </c>
      <c r="B8" s="33" t="s">
        <v>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</row>
    <row r="9" spans="1:14" ht="15" x14ac:dyDescent="0.25">
      <c r="A9" s="106"/>
      <c r="B9" s="33" t="s">
        <v>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</row>
    <row r="10" spans="1:14" ht="15" x14ac:dyDescent="0.25">
      <c r="A10" s="106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</row>
    <row r="11" spans="1:14" ht="15.75" x14ac:dyDescent="0.25">
      <c r="A11" s="107" t="s">
        <v>840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</row>
    <row r="12" spans="1:14" ht="15" x14ac:dyDescent="0.25">
      <c r="A12" s="33"/>
      <c r="B12" s="33"/>
      <c r="C12" s="119"/>
      <c r="D12" s="33"/>
      <c r="E12" s="33"/>
      <c r="F12" s="33"/>
      <c r="G12" s="33"/>
      <c r="H12" s="33"/>
      <c r="I12" s="420"/>
      <c r="J12" s="420"/>
      <c r="K12" s="420"/>
      <c r="L12" s="420"/>
      <c r="M12" s="420"/>
      <c r="N12" s="420"/>
    </row>
    <row r="13" spans="1:14" ht="15.75" x14ac:dyDescent="0.25">
      <c r="A13" s="111"/>
      <c r="B13" s="112" t="s">
        <v>7</v>
      </c>
      <c r="C13" s="141" t="str">
        <f>"CH32A1"</f>
        <v>CH32A1</v>
      </c>
      <c r="D13" s="33"/>
      <c r="E13" s="33"/>
      <c r="F13" s="33"/>
      <c r="G13" s="33"/>
      <c r="H13" s="33"/>
      <c r="I13" s="420"/>
      <c r="J13" s="420"/>
      <c r="K13" s="420"/>
      <c r="L13" s="420"/>
      <c r="M13" s="420"/>
      <c r="N13" s="420"/>
    </row>
    <row r="14" spans="1:14" ht="15.75" x14ac:dyDescent="0.25">
      <c r="A14" s="113" t="s">
        <v>8</v>
      </c>
      <c r="B14" s="113" t="s">
        <v>9</v>
      </c>
      <c r="C14" s="173" t="s">
        <v>10</v>
      </c>
      <c r="D14" s="33"/>
      <c r="E14" s="33"/>
      <c r="F14" s="33"/>
      <c r="G14" s="33"/>
      <c r="H14" s="33"/>
      <c r="I14" s="420"/>
      <c r="J14" s="420"/>
      <c r="K14" s="420"/>
      <c r="L14" s="420"/>
      <c r="M14" s="420"/>
      <c r="N14" s="420"/>
    </row>
    <row r="15" spans="1:14" ht="15" x14ac:dyDescent="0.25">
      <c r="A15" s="78" t="s">
        <v>11</v>
      </c>
      <c r="B15" s="114" t="s">
        <v>777</v>
      </c>
      <c r="C15" s="370">
        <v>0.26597222222222222</v>
      </c>
      <c r="D15" s="33"/>
      <c r="E15" s="33"/>
      <c r="F15" s="33"/>
      <c r="G15" s="33"/>
      <c r="H15" s="33"/>
      <c r="I15" s="420"/>
      <c r="J15" s="420"/>
      <c r="K15" s="420"/>
      <c r="L15" s="420"/>
      <c r="M15" s="420"/>
    </row>
    <row r="16" spans="1:14" ht="15" x14ac:dyDescent="0.25">
      <c r="A16" s="39"/>
      <c r="B16" s="86" t="s">
        <v>52</v>
      </c>
      <c r="C16" s="370">
        <v>0.26805555555555555</v>
      </c>
      <c r="D16" s="33"/>
      <c r="E16" s="33"/>
      <c r="F16" s="33"/>
      <c r="G16" s="33"/>
      <c r="H16" s="33"/>
      <c r="I16" s="420"/>
      <c r="J16" s="420"/>
      <c r="K16" s="420"/>
      <c r="L16" s="420"/>
      <c r="M16" s="420"/>
      <c r="N16" s="420"/>
    </row>
    <row r="17" spans="1:14" ht="15" x14ac:dyDescent="0.25">
      <c r="A17" s="39"/>
      <c r="B17" s="86" t="s">
        <v>51</v>
      </c>
      <c r="C17" s="370">
        <v>0.27013888888888887</v>
      </c>
      <c r="D17" s="33"/>
      <c r="E17" s="33"/>
      <c r="F17" s="33"/>
      <c r="G17" s="33"/>
      <c r="H17" s="33"/>
      <c r="I17" s="420"/>
      <c r="J17" s="420"/>
      <c r="K17" s="420"/>
      <c r="L17" s="420"/>
      <c r="M17" s="420"/>
      <c r="N17" s="420"/>
    </row>
    <row r="18" spans="1:14" ht="15" x14ac:dyDescent="0.25">
      <c r="A18" s="39"/>
      <c r="B18" s="86" t="s">
        <v>23</v>
      </c>
      <c r="C18" s="370">
        <v>0.2722222222222222</v>
      </c>
      <c r="D18" s="33"/>
      <c r="E18" s="33"/>
      <c r="F18" s="33"/>
      <c r="G18" s="33"/>
      <c r="H18" s="33"/>
      <c r="I18" s="420"/>
      <c r="J18" s="420"/>
      <c r="K18" s="420"/>
      <c r="L18" s="420"/>
      <c r="M18" s="420"/>
      <c r="N18" s="420"/>
    </row>
    <row r="19" spans="1:14" ht="15" x14ac:dyDescent="0.25">
      <c r="A19" s="39"/>
      <c r="B19" s="86" t="s">
        <v>50</v>
      </c>
      <c r="C19" s="370">
        <v>0.27361111111111108</v>
      </c>
      <c r="D19" s="33"/>
      <c r="E19" s="33"/>
      <c r="F19" s="33"/>
      <c r="G19" s="33"/>
      <c r="H19" s="33"/>
      <c r="I19" s="420"/>
      <c r="J19" s="420"/>
      <c r="K19" s="420"/>
      <c r="L19" s="420"/>
      <c r="M19" s="420"/>
      <c r="N19" s="420"/>
    </row>
    <row r="20" spans="1:14" ht="15" x14ac:dyDescent="0.25">
      <c r="A20" s="39"/>
      <c r="B20" s="86" t="s">
        <v>49</v>
      </c>
      <c r="C20" s="370">
        <v>0.27569444444444446</v>
      </c>
      <c r="D20" s="33"/>
      <c r="E20" s="33"/>
      <c r="F20" s="33"/>
      <c r="G20" s="33"/>
      <c r="H20" s="33"/>
      <c r="I20" s="420"/>
      <c r="J20" s="420"/>
      <c r="K20" s="420"/>
      <c r="L20" s="420"/>
      <c r="M20" s="420"/>
      <c r="N20" s="420"/>
    </row>
    <row r="21" spans="1:14" ht="15" x14ac:dyDescent="0.25">
      <c r="A21" s="39"/>
      <c r="B21" s="86" t="s">
        <v>99</v>
      </c>
      <c r="C21" s="370">
        <v>0.27847222222222223</v>
      </c>
      <c r="D21" s="33"/>
      <c r="E21" s="33"/>
      <c r="F21" s="33"/>
      <c r="G21" s="33"/>
      <c r="H21" s="33"/>
      <c r="I21" s="420"/>
      <c r="J21" s="420"/>
      <c r="K21" s="420"/>
      <c r="L21" s="420"/>
      <c r="M21" s="420"/>
      <c r="N21" s="420"/>
    </row>
    <row r="22" spans="1:14" ht="15" x14ac:dyDescent="0.25">
      <c r="A22" s="371" t="s">
        <v>11</v>
      </c>
      <c r="B22" s="372" t="s">
        <v>48</v>
      </c>
      <c r="C22" s="370">
        <v>0.27916666666666667</v>
      </c>
      <c r="D22" s="33"/>
      <c r="E22" s="33"/>
      <c r="F22" s="33"/>
      <c r="G22" s="33"/>
      <c r="H22" s="33"/>
      <c r="I22" s="420"/>
      <c r="J22" s="33"/>
      <c r="K22" s="420"/>
      <c r="L22" s="420"/>
      <c r="M22" s="420"/>
      <c r="N22" s="420"/>
    </row>
    <row r="23" spans="1:14" ht="15" x14ac:dyDescent="0.25">
      <c r="A23" s="371"/>
      <c r="B23" s="372" t="s">
        <v>47</v>
      </c>
      <c r="C23" s="370">
        <v>0.28125</v>
      </c>
      <c r="D23" s="33"/>
      <c r="E23" s="33"/>
      <c r="F23" s="33"/>
      <c r="G23" s="33"/>
      <c r="H23" s="33"/>
      <c r="I23" s="420"/>
      <c r="J23" s="33"/>
      <c r="K23" s="420"/>
      <c r="L23" s="420"/>
      <c r="M23" s="420"/>
      <c r="N23" s="420"/>
    </row>
    <row r="24" spans="1:14" ht="15" x14ac:dyDescent="0.25">
      <c r="A24" s="371"/>
      <c r="B24" s="372" t="s">
        <v>46</v>
      </c>
      <c r="C24" s="370">
        <v>0.28194444444444444</v>
      </c>
      <c r="D24" s="33"/>
      <c r="E24" s="33"/>
      <c r="F24" s="33"/>
      <c r="G24" s="33"/>
      <c r="H24" s="33"/>
      <c r="I24" s="420"/>
      <c r="J24" s="33"/>
      <c r="K24" s="420"/>
      <c r="L24" s="420"/>
      <c r="M24" s="420"/>
      <c r="N24" s="420"/>
    </row>
    <row r="25" spans="1:14" ht="15" x14ac:dyDescent="0.25">
      <c r="A25" s="371"/>
      <c r="B25" s="372" t="s">
        <v>95</v>
      </c>
      <c r="C25" s="370">
        <v>0.28472222222222221</v>
      </c>
      <c r="D25" s="33"/>
      <c r="E25" s="33"/>
      <c r="F25" s="33"/>
      <c r="G25" s="33"/>
      <c r="H25" s="33"/>
      <c r="I25" s="420"/>
      <c r="J25" s="33"/>
      <c r="K25" s="420"/>
      <c r="L25" s="420"/>
      <c r="M25" s="420"/>
      <c r="N25" s="420"/>
    </row>
    <row r="26" spans="1:14" ht="15" x14ac:dyDescent="0.25">
      <c r="A26" s="371"/>
      <c r="B26" s="373" t="s">
        <v>86</v>
      </c>
      <c r="C26" s="370">
        <v>0.29583333333333334</v>
      </c>
      <c r="D26" s="33"/>
      <c r="E26" s="33"/>
      <c r="F26" s="33"/>
      <c r="G26" s="33"/>
      <c r="H26" s="33"/>
      <c r="I26" s="420"/>
      <c r="J26" s="33"/>
      <c r="K26" s="420"/>
      <c r="L26" s="420"/>
      <c r="M26" s="420"/>
      <c r="N26" s="420"/>
    </row>
    <row r="27" spans="1:14" ht="17.25" x14ac:dyDescent="0.25">
      <c r="A27" s="270" t="s">
        <v>60</v>
      </c>
      <c r="B27" s="374" t="s">
        <v>455</v>
      </c>
      <c r="C27" s="375">
        <v>0.2986111111111111</v>
      </c>
      <c r="D27" s="33"/>
      <c r="E27" s="33"/>
      <c r="F27" s="33"/>
      <c r="G27" s="33"/>
      <c r="H27" s="33"/>
      <c r="I27" s="420"/>
      <c r="J27" s="420"/>
      <c r="K27" s="420"/>
      <c r="L27" s="420"/>
      <c r="M27" s="420"/>
      <c r="N27" s="420"/>
    </row>
    <row r="28" spans="1:14" ht="15" x14ac:dyDescent="0.25">
      <c r="A28" s="549" t="s">
        <v>18</v>
      </c>
      <c r="B28" s="44" t="s">
        <v>19</v>
      </c>
      <c r="C28" s="376">
        <v>3.2638888888888891E-2</v>
      </c>
      <c r="D28" s="33"/>
      <c r="E28" s="33"/>
      <c r="F28" s="33"/>
      <c r="G28" s="33"/>
      <c r="H28" s="33"/>
      <c r="I28" s="420"/>
      <c r="J28" s="420"/>
      <c r="K28" s="33"/>
      <c r="L28" s="33"/>
      <c r="M28" s="33"/>
      <c r="N28" s="33"/>
    </row>
    <row r="29" spans="1:14" ht="15" x14ac:dyDescent="0.25">
      <c r="A29" s="539"/>
      <c r="B29" s="36" t="s">
        <v>20</v>
      </c>
      <c r="C29" s="377">
        <v>30.8</v>
      </c>
      <c r="D29" s="33"/>
      <c r="E29" s="33"/>
      <c r="F29" s="33"/>
      <c r="G29" s="33"/>
      <c r="H29" s="33"/>
      <c r="I29" s="420"/>
      <c r="J29" s="420"/>
      <c r="K29" s="33"/>
      <c r="L29" s="33"/>
      <c r="M29" s="33"/>
      <c r="N29" s="33"/>
    </row>
    <row r="30" spans="1:14" ht="15" x14ac:dyDescent="0.25">
      <c r="A30" s="116" t="s">
        <v>72</v>
      </c>
      <c r="B30" s="33"/>
      <c r="C30" s="33"/>
      <c r="D30" s="33"/>
      <c r="E30" s="156"/>
      <c r="F30" s="33"/>
      <c r="G30" s="33"/>
      <c r="H30" s="33"/>
      <c r="I30" s="420"/>
      <c r="J30" s="420"/>
      <c r="K30" s="33"/>
      <c r="L30" s="33"/>
      <c r="M30" s="33"/>
      <c r="N30" s="33"/>
    </row>
    <row r="31" spans="1:14" ht="15" x14ac:dyDescent="0.25">
      <c r="A31" s="544" t="s">
        <v>73</v>
      </c>
      <c r="B31" s="544"/>
      <c r="C31" s="544"/>
      <c r="D31" s="33"/>
      <c r="E31" s="33"/>
      <c r="F31" s="420"/>
      <c r="G31" s="33"/>
      <c r="H31" s="420"/>
      <c r="I31" s="420"/>
      <c r="J31" s="420"/>
      <c r="K31" s="33"/>
      <c r="L31" s="33"/>
      <c r="M31" s="33"/>
      <c r="N31" s="33"/>
    </row>
    <row r="32" spans="1:14" ht="15" x14ac:dyDescent="0.25">
      <c r="A32" s="544" t="s">
        <v>776</v>
      </c>
      <c r="B32" s="544"/>
      <c r="C32" s="544"/>
      <c r="D32" s="544"/>
      <c r="E32" s="33"/>
      <c r="F32" s="33"/>
      <c r="I32" s="420"/>
      <c r="J32" s="420"/>
      <c r="K32" s="33"/>
      <c r="L32" s="33"/>
      <c r="M32" s="33"/>
      <c r="N32" s="33"/>
    </row>
    <row r="33" spans="1:14" ht="14.45" customHeight="1" x14ac:dyDescent="0.25">
      <c r="A33" s="107" t="s">
        <v>841</v>
      </c>
      <c r="B33" s="414"/>
      <c r="C33" s="414"/>
      <c r="D33" s="414"/>
      <c r="E33" s="33"/>
      <c r="F33" s="33"/>
      <c r="G33" s="33"/>
      <c r="H33" s="33"/>
      <c r="I33" s="33"/>
      <c r="J33" s="33"/>
      <c r="K33" s="33"/>
      <c r="L33" s="33"/>
      <c r="M33" s="33"/>
      <c r="N33" s="33"/>
    </row>
    <row r="34" spans="1:14" ht="15" x14ac:dyDescent="0.25">
      <c r="A34" s="33"/>
      <c r="B34" s="33"/>
      <c r="C34" s="33"/>
      <c r="D34" s="33"/>
      <c r="E34" s="33"/>
      <c r="F34" s="33"/>
      <c r="G34" s="60"/>
      <c r="H34" s="60"/>
      <c r="I34" s="33"/>
      <c r="J34" s="33"/>
      <c r="K34" s="33"/>
      <c r="L34" s="33"/>
      <c r="M34" s="33"/>
      <c r="N34" s="33"/>
    </row>
    <row r="35" spans="1:14" ht="15.75" x14ac:dyDescent="0.25">
      <c r="A35" s="201"/>
      <c r="B35" s="263" t="s">
        <v>7</v>
      </c>
      <c r="C35" s="148" t="str">
        <f>"CH32R1"</f>
        <v>CH32R1</v>
      </c>
      <c r="D35" s="148" t="str">
        <f>"CH32R1"</f>
        <v>CH32R1</v>
      </c>
      <c r="E35" s="33"/>
      <c r="F35" s="33"/>
      <c r="I35" s="33"/>
      <c r="J35" s="33"/>
      <c r="K35" s="33"/>
      <c r="L35" s="33"/>
      <c r="M35" s="33"/>
      <c r="N35" s="33"/>
    </row>
    <row r="36" spans="1:14" ht="15.75" x14ac:dyDescent="0.25">
      <c r="A36" s="361" t="s">
        <v>8</v>
      </c>
      <c r="B36" s="202" t="s">
        <v>9</v>
      </c>
      <c r="C36" s="265" t="s">
        <v>21</v>
      </c>
      <c r="D36" s="151" t="s">
        <v>22</v>
      </c>
      <c r="E36" s="33"/>
      <c r="F36" s="33"/>
      <c r="I36" s="33"/>
      <c r="J36" s="33"/>
      <c r="K36" s="33"/>
      <c r="L36" s="33"/>
      <c r="M36" s="33"/>
      <c r="N36" s="33"/>
    </row>
    <row r="37" spans="1:14" ht="17.25" x14ac:dyDescent="0.25">
      <c r="A37" s="378" t="s">
        <v>60</v>
      </c>
      <c r="B37" s="379" t="s">
        <v>455</v>
      </c>
      <c r="C37" s="250">
        <v>0.52430555555555558</v>
      </c>
      <c r="D37" s="380">
        <v>0.77430555555555547</v>
      </c>
      <c r="E37" s="33"/>
      <c r="F37" s="33"/>
      <c r="I37" s="33"/>
      <c r="J37" s="33"/>
      <c r="K37" s="33"/>
      <c r="L37" s="33"/>
      <c r="M37" s="33"/>
      <c r="N37" s="33"/>
    </row>
    <row r="38" spans="1:14" ht="15" x14ac:dyDescent="0.25">
      <c r="A38" s="39"/>
      <c r="B38" s="174" t="s">
        <v>88</v>
      </c>
      <c r="C38" s="187">
        <v>0.52777777777777779</v>
      </c>
      <c r="D38" s="80">
        <v>0.77777777777777779</v>
      </c>
      <c r="E38" s="33"/>
      <c r="F38" s="33"/>
      <c r="I38" s="33"/>
      <c r="J38" s="33"/>
      <c r="K38" s="33"/>
      <c r="L38" s="33"/>
      <c r="M38" s="33"/>
      <c r="N38" s="33"/>
    </row>
    <row r="39" spans="1:14" ht="15" x14ac:dyDescent="0.25">
      <c r="A39" s="39" t="s">
        <v>11</v>
      </c>
      <c r="B39" s="86" t="s">
        <v>95</v>
      </c>
      <c r="C39" s="187">
        <v>0.5395833333333333</v>
      </c>
      <c r="D39" s="80">
        <v>0.7895833333333333</v>
      </c>
      <c r="E39" s="33"/>
      <c r="F39" s="33"/>
      <c r="I39" s="33"/>
      <c r="J39" s="33"/>
      <c r="K39" s="33"/>
      <c r="L39" s="33"/>
      <c r="M39" s="33"/>
      <c r="N39" s="33"/>
    </row>
    <row r="40" spans="1:14" ht="15" x14ac:dyDescent="0.25">
      <c r="A40" s="39"/>
      <c r="B40" s="86" t="s">
        <v>46</v>
      </c>
      <c r="C40" s="187">
        <v>0.54236111111111118</v>
      </c>
      <c r="D40" s="80">
        <v>0.79236111111111107</v>
      </c>
      <c r="E40" s="33"/>
      <c r="F40" s="33"/>
      <c r="I40" s="33"/>
      <c r="J40" s="33"/>
      <c r="K40" s="33"/>
      <c r="L40" s="33"/>
      <c r="M40" s="33"/>
      <c r="N40" s="33"/>
    </row>
    <row r="41" spans="1:14" ht="15" x14ac:dyDescent="0.25">
      <c r="A41" s="39"/>
      <c r="B41" s="86" t="s">
        <v>47</v>
      </c>
      <c r="C41" s="187">
        <v>0.54305555555555551</v>
      </c>
      <c r="D41" s="80">
        <v>0.79305555555555562</v>
      </c>
      <c r="E41" s="33"/>
      <c r="F41" s="33"/>
      <c r="I41" s="33"/>
      <c r="J41" s="33"/>
      <c r="K41" s="33"/>
      <c r="L41" s="33"/>
      <c r="M41" s="33"/>
      <c r="N41" s="33"/>
    </row>
    <row r="42" spans="1:14" ht="15" x14ac:dyDescent="0.25">
      <c r="A42" s="39"/>
      <c r="B42" s="86" t="s">
        <v>48</v>
      </c>
      <c r="C42" s="187">
        <v>0.54513888888888895</v>
      </c>
      <c r="D42" s="80">
        <v>0.79513888888888884</v>
      </c>
      <c r="E42" s="33"/>
      <c r="F42" s="33"/>
      <c r="I42" s="33"/>
      <c r="J42" s="33"/>
      <c r="K42" s="33"/>
      <c r="L42" s="33"/>
      <c r="M42" s="33"/>
      <c r="N42" s="33"/>
    </row>
    <row r="43" spans="1:14" ht="15" x14ac:dyDescent="0.25">
      <c r="A43" s="39" t="s">
        <v>11</v>
      </c>
      <c r="B43" s="86" t="s">
        <v>99</v>
      </c>
      <c r="C43" s="187">
        <v>0.54652777777777783</v>
      </c>
      <c r="D43" s="80">
        <v>0.79652777777777783</v>
      </c>
      <c r="E43" s="33"/>
      <c r="F43" s="33"/>
      <c r="I43" s="33"/>
      <c r="J43" s="33"/>
      <c r="K43" s="33"/>
      <c r="L43" s="33"/>
      <c r="M43" s="33"/>
      <c r="N43" s="33"/>
    </row>
    <row r="44" spans="1:14" ht="15" x14ac:dyDescent="0.25">
      <c r="A44" s="39"/>
      <c r="B44" s="86" t="s">
        <v>469</v>
      </c>
      <c r="C44" s="187">
        <v>0.54861111111111105</v>
      </c>
      <c r="D44" s="80">
        <v>0.79861111111111116</v>
      </c>
      <c r="E44" s="33"/>
      <c r="F44" s="33"/>
      <c r="I44" s="33"/>
      <c r="J44" s="33"/>
      <c r="K44" s="33"/>
      <c r="L44" s="33"/>
      <c r="M44" s="33"/>
      <c r="N44" s="33"/>
    </row>
    <row r="45" spans="1:14" ht="15" x14ac:dyDescent="0.25">
      <c r="A45" s="39"/>
      <c r="B45" s="86" t="s">
        <v>49</v>
      </c>
      <c r="C45" s="187">
        <v>0.54999999999999993</v>
      </c>
      <c r="D45" s="80">
        <v>0.79999999999999993</v>
      </c>
      <c r="E45" s="33"/>
      <c r="F45" s="33"/>
      <c r="I45" s="33"/>
      <c r="J45" s="33"/>
      <c r="K45" s="33"/>
      <c r="L45" s="33"/>
      <c r="M45" s="33"/>
      <c r="N45" s="33"/>
    </row>
    <row r="46" spans="1:14" ht="15" x14ac:dyDescent="0.25">
      <c r="A46" s="39"/>
      <c r="B46" s="86" t="s">
        <v>50</v>
      </c>
      <c r="C46" s="187">
        <v>0.55208333333333337</v>
      </c>
      <c r="D46" s="80">
        <v>0.80208333333333337</v>
      </c>
      <c r="E46" s="33"/>
      <c r="F46" s="33"/>
      <c r="I46" s="33"/>
      <c r="J46" s="33"/>
      <c r="K46" s="33"/>
      <c r="L46" s="33"/>
      <c r="M46" s="33"/>
      <c r="N46" s="33"/>
    </row>
    <row r="47" spans="1:14" ht="15" x14ac:dyDescent="0.25">
      <c r="A47" s="39"/>
      <c r="B47" s="86" t="s">
        <v>23</v>
      </c>
      <c r="C47" s="187">
        <v>0.55347222222222225</v>
      </c>
      <c r="D47" s="80">
        <v>0.80347222222222225</v>
      </c>
      <c r="E47" s="33"/>
      <c r="F47" s="33"/>
      <c r="I47" s="33"/>
      <c r="J47" s="33"/>
      <c r="K47" s="33"/>
      <c r="L47" s="33"/>
      <c r="M47" s="33"/>
      <c r="N47" s="33"/>
    </row>
    <row r="48" spans="1:14" ht="15" x14ac:dyDescent="0.25">
      <c r="A48" s="39"/>
      <c r="B48" s="86" t="s">
        <v>51</v>
      </c>
      <c r="C48" s="187">
        <v>0.55555555555555558</v>
      </c>
      <c r="D48" s="80">
        <v>0.80555555555555547</v>
      </c>
      <c r="E48" s="33"/>
      <c r="F48" s="33"/>
      <c r="I48" s="33"/>
      <c r="J48" s="33"/>
      <c r="K48" s="33"/>
      <c r="L48" s="33"/>
      <c r="M48" s="33"/>
      <c r="N48" s="33"/>
    </row>
    <row r="49" spans="1:14" ht="15" x14ac:dyDescent="0.25">
      <c r="A49" s="39"/>
      <c r="B49" s="86" t="s">
        <v>52</v>
      </c>
      <c r="C49" s="187">
        <v>0.55694444444444446</v>
      </c>
      <c r="D49" s="80">
        <v>0.80694444444444446</v>
      </c>
      <c r="E49" s="33"/>
      <c r="F49" s="33"/>
      <c r="I49" s="33"/>
      <c r="J49" s="33"/>
      <c r="K49" s="33"/>
      <c r="L49" s="33"/>
      <c r="M49" s="33"/>
      <c r="N49" s="33"/>
    </row>
    <row r="50" spans="1:14" ht="15" x14ac:dyDescent="0.25">
      <c r="A50" s="554" t="s">
        <v>18</v>
      </c>
      <c r="B50" s="381" t="s">
        <v>19</v>
      </c>
      <c r="C50" s="207">
        <v>3.2638888888888891E-2</v>
      </c>
      <c r="D50" s="382">
        <v>3.2638888888888891E-2</v>
      </c>
      <c r="E50" s="33"/>
      <c r="F50" s="33"/>
      <c r="I50" s="120"/>
      <c r="J50" s="33"/>
      <c r="K50" s="33"/>
      <c r="L50" s="33"/>
      <c r="M50" s="33"/>
      <c r="N50" s="33"/>
    </row>
    <row r="51" spans="1:14" ht="15" x14ac:dyDescent="0.25">
      <c r="A51" s="546"/>
      <c r="B51" s="291" t="s">
        <v>20</v>
      </c>
      <c r="C51" s="383">
        <v>27</v>
      </c>
      <c r="D51" s="384">
        <v>27</v>
      </c>
      <c r="E51" s="33"/>
      <c r="F51" s="33"/>
      <c r="I51" s="120"/>
      <c r="J51" s="33"/>
      <c r="K51" s="33"/>
      <c r="L51" s="33"/>
      <c r="M51" s="33"/>
      <c r="N51" s="33"/>
    </row>
    <row r="52" spans="1:14" ht="15" x14ac:dyDescent="0.25">
      <c r="A52" s="33"/>
      <c r="E52" s="33"/>
      <c r="F52" s="33"/>
      <c r="I52" s="120"/>
      <c r="J52" s="33"/>
      <c r="K52" s="33"/>
      <c r="L52" s="33"/>
      <c r="M52" s="33"/>
      <c r="N52" s="33"/>
    </row>
    <row r="53" spans="1:14" ht="14.45" customHeight="1" x14ac:dyDescent="0.25">
      <c r="A53" s="33"/>
      <c r="B53" s="414"/>
      <c r="C53" s="414"/>
      <c r="D53" s="414"/>
      <c r="E53" s="33"/>
      <c r="F53" s="33"/>
      <c r="G53" s="33"/>
      <c r="H53" s="33"/>
      <c r="I53" s="33"/>
      <c r="J53" s="33"/>
      <c r="K53" s="33"/>
      <c r="L53" s="33"/>
      <c r="M53" s="33"/>
      <c r="N53" s="33"/>
    </row>
    <row r="54" spans="1:14" ht="15" x14ac:dyDescent="0.25"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</row>
  </sheetData>
  <mergeCells count="8">
    <mergeCell ref="A50:A51"/>
    <mergeCell ref="A2:N2"/>
    <mergeCell ref="A5:N5"/>
    <mergeCell ref="A3:N3"/>
    <mergeCell ref="A6:N6"/>
    <mergeCell ref="A28:A29"/>
    <mergeCell ref="A31:C31"/>
    <mergeCell ref="A32:D32"/>
  </mergeCells>
  <pageMargins left="0.39370078740157483" right="0.39370078740157483" top="0.78740157480314965" bottom="0.78740157480314965" header="0.39370078740157483" footer="0.39370078740157483"/>
  <pageSetup paperSize="9" scale="63" fitToWidth="0" orientation="landscape" r:id="rId1"/>
  <headerFooter alignWithMargins="0">
    <oddFooter>&amp;R&amp;D&amp;T</oddFooter>
  </headerFooter>
  <colBreaks count="1" manualBreakCount="1">
    <brk id="1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3"/>
  <sheetViews>
    <sheetView zoomScaleNormal="100" workbookViewId="0">
      <selection activeCell="D11" sqref="D11"/>
    </sheetView>
  </sheetViews>
  <sheetFormatPr baseColWidth="10" defaultColWidth="14" defaultRowHeight="15" x14ac:dyDescent="0.25"/>
  <cols>
    <col min="1" max="1" width="39.125" style="33" customWidth="1"/>
    <col min="2" max="2" width="37.875" style="33" customWidth="1"/>
    <col min="3" max="4" width="10.375" style="33" customWidth="1"/>
    <col min="5" max="1024" width="9.875" style="33" customWidth="1"/>
    <col min="1025" max="1025" width="14" style="103" customWidth="1"/>
    <col min="1026" max="16384" width="14" style="103"/>
  </cols>
  <sheetData>
    <row r="1" spans="1:15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5" ht="20.25" x14ac:dyDescent="0.3">
      <c r="A2" s="541" t="s">
        <v>653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116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6" spans="1:15" x14ac:dyDescent="0.25">
      <c r="A6" s="336"/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</row>
    <row r="7" spans="1:15" x14ac:dyDescent="0.25">
      <c r="A7" s="106" t="s">
        <v>4</v>
      </c>
      <c r="B7" s="33" t="s">
        <v>56</v>
      </c>
    </row>
    <row r="8" spans="1:15" x14ac:dyDescent="0.25">
      <c r="A8" s="106"/>
      <c r="B8" s="33" t="s">
        <v>6</v>
      </c>
    </row>
    <row r="10" spans="1:15" ht="15.75" x14ac:dyDescent="0.25">
      <c r="A10" s="107" t="s">
        <v>654</v>
      </c>
    </row>
    <row r="11" spans="1:15" x14ac:dyDescent="0.25">
      <c r="B11" s="106"/>
      <c r="C11" s="119"/>
    </row>
    <row r="12" spans="1:15" ht="15.75" x14ac:dyDescent="0.25">
      <c r="A12" s="111"/>
      <c r="B12" s="112" t="s">
        <v>7</v>
      </c>
      <c r="C12" s="51" t="s">
        <v>655</v>
      </c>
    </row>
    <row r="13" spans="1:15" ht="15.75" x14ac:dyDescent="0.25">
      <c r="A13" s="113" t="s">
        <v>8</v>
      </c>
      <c r="B13" s="113" t="s">
        <v>9</v>
      </c>
      <c r="C13" s="53" t="s">
        <v>10</v>
      </c>
    </row>
    <row r="14" spans="1:15" x14ac:dyDescent="0.25">
      <c r="A14" s="61" t="s">
        <v>484</v>
      </c>
      <c r="B14" s="41" t="s">
        <v>485</v>
      </c>
      <c r="C14" s="63" t="str">
        <f>"08:20"</f>
        <v>08:20</v>
      </c>
    </row>
    <row r="15" spans="1:15" x14ac:dyDescent="0.25">
      <c r="A15" s="62" t="s">
        <v>131</v>
      </c>
      <c r="B15" s="42" t="s">
        <v>126</v>
      </c>
      <c r="C15" s="128" t="str">
        <f>"08:40"</f>
        <v>08:40</v>
      </c>
    </row>
    <row r="16" spans="1:15" x14ac:dyDescent="0.25">
      <c r="A16" s="539" t="s">
        <v>18</v>
      </c>
      <c r="B16" s="36" t="s">
        <v>19</v>
      </c>
      <c r="C16" s="37">
        <v>1.388888888888889E-2</v>
      </c>
    </row>
    <row r="17" spans="1:4" x14ac:dyDescent="0.25">
      <c r="A17" s="539"/>
      <c r="B17" s="36" t="s">
        <v>20</v>
      </c>
      <c r="C17" s="335">
        <v>14</v>
      </c>
    </row>
    <row r="25" spans="1:4" ht="15.75" x14ac:dyDescent="0.25">
      <c r="A25" s="107" t="s">
        <v>656</v>
      </c>
    </row>
    <row r="28" spans="1:4" ht="15.75" x14ac:dyDescent="0.25">
      <c r="A28" s="111"/>
      <c r="B28" s="112" t="s">
        <v>7</v>
      </c>
      <c r="C28" s="50" t="s">
        <v>657</v>
      </c>
      <c r="D28" s="141" t="s">
        <v>657</v>
      </c>
    </row>
    <row r="29" spans="1:4" ht="15.75" x14ac:dyDescent="0.25">
      <c r="A29" s="113" t="s">
        <v>8</v>
      </c>
      <c r="B29" s="113" t="s">
        <v>9</v>
      </c>
      <c r="C29" s="52" t="s">
        <v>21</v>
      </c>
      <c r="D29" s="173" t="s">
        <v>22</v>
      </c>
    </row>
    <row r="30" spans="1:4" x14ac:dyDescent="0.25">
      <c r="A30" s="61" t="s">
        <v>131</v>
      </c>
      <c r="B30" s="41" t="s">
        <v>126</v>
      </c>
      <c r="C30" s="152" t="str">
        <f>"12:05"</f>
        <v>12:05</v>
      </c>
      <c r="D30" s="46" t="str">
        <f>"16:35"</f>
        <v>16:35</v>
      </c>
    </row>
    <row r="31" spans="1:4" x14ac:dyDescent="0.25">
      <c r="A31" s="62" t="s">
        <v>484</v>
      </c>
      <c r="B31" s="42" t="s">
        <v>485</v>
      </c>
      <c r="C31" s="153" t="str">
        <f>"12:20"</f>
        <v>12:20</v>
      </c>
      <c r="D31" s="47" t="str">
        <f>"16:55"</f>
        <v>16:55</v>
      </c>
    </row>
    <row r="32" spans="1:4" x14ac:dyDescent="0.25">
      <c r="A32" s="539" t="s">
        <v>18</v>
      </c>
      <c r="B32" s="36" t="s">
        <v>19</v>
      </c>
      <c r="C32" s="37">
        <v>1.0416666666666666E-2</v>
      </c>
      <c r="D32" s="37">
        <v>1.388888888888889E-2</v>
      </c>
    </row>
    <row r="33" spans="1:4" x14ac:dyDescent="0.25">
      <c r="A33" s="539"/>
      <c r="B33" s="36" t="s">
        <v>20</v>
      </c>
      <c r="C33" s="335">
        <v>14</v>
      </c>
      <c r="D33" s="335">
        <v>14</v>
      </c>
    </row>
  </sheetData>
  <mergeCells count="6">
    <mergeCell ref="A32:A33"/>
    <mergeCell ref="A1:N1"/>
    <mergeCell ref="A2:N2"/>
    <mergeCell ref="A4:M4"/>
    <mergeCell ref="A5:O5"/>
    <mergeCell ref="A16:A17"/>
  </mergeCells>
  <pageMargins left="0.7" right="0.7" top="0.75" bottom="0.75" header="0.3" footer="0.3"/>
  <pageSetup paperSize="9" scale="72" orientation="landscape" r:id="rId1"/>
  <colBreaks count="1" manualBreakCount="1">
    <brk id="1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5.75" style="33" customWidth="1"/>
    <col min="2" max="2" width="37.375" style="33" customWidth="1"/>
    <col min="3" max="5" width="8.125" style="33" customWidth="1"/>
    <col min="6" max="8" width="7.875" style="33" customWidth="1"/>
    <col min="9" max="9" width="8.5" style="33" customWidth="1"/>
    <col min="10" max="10" width="8.875" style="33" customWidth="1"/>
    <col min="11" max="11" width="9" style="33" customWidth="1"/>
    <col min="12" max="1024" width="7.875" style="33" customWidth="1"/>
    <col min="1025" max="1025" width="11.125" style="103" customWidth="1"/>
    <col min="1026" max="16384" width="10.625" style="103"/>
  </cols>
  <sheetData>
    <row r="1" spans="1:18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8" ht="20.25" x14ac:dyDescent="0.3">
      <c r="A2" s="541" t="s">
        <v>1088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8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8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8" x14ac:dyDescent="0.25">
      <c r="A6" s="413"/>
      <c r="B6" s="413"/>
      <c r="C6" s="413"/>
      <c r="D6" s="413"/>
      <c r="E6" s="413"/>
      <c r="F6" s="413"/>
      <c r="G6" s="413"/>
      <c r="H6" s="413"/>
    </row>
    <row r="7" spans="1:18" x14ac:dyDescent="0.25">
      <c r="A7" s="106" t="s">
        <v>4</v>
      </c>
      <c r="B7" s="33" t="s">
        <v>5</v>
      </c>
    </row>
    <row r="8" spans="1:18" x14ac:dyDescent="0.25">
      <c r="A8" s="106"/>
      <c r="B8" s="33" t="s">
        <v>6</v>
      </c>
      <c r="F8" s="419"/>
      <c r="G8" s="415"/>
    </row>
    <row r="9" spans="1:18" x14ac:dyDescent="0.25">
      <c r="F9" s="419"/>
      <c r="G9" s="415"/>
      <c r="I9" s="420"/>
      <c r="J9" s="420"/>
      <c r="K9" s="420"/>
      <c r="L9" s="420"/>
      <c r="M9" s="420"/>
      <c r="N9" s="110"/>
      <c r="O9" s="110"/>
      <c r="P9" s="420"/>
      <c r="Q9" s="420"/>
      <c r="R9" s="420"/>
    </row>
    <row r="10" spans="1:18" ht="15.75" x14ac:dyDescent="0.25">
      <c r="A10" s="107" t="s">
        <v>852</v>
      </c>
      <c r="F10" s="419"/>
      <c r="G10" s="415"/>
      <c r="I10" s="420"/>
      <c r="J10" s="420"/>
      <c r="K10" s="420"/>
      <c r="L10" s="420"/>
      <c r="M10" s="420"/>
      <c r="N10" s="420"/>
      <c r="O10" s="420"/>
      <c r="P10" s="420"/>
      <c r="Q10" s="420"/>
      <c r="R10" s="420"/>
    </row>
    <row r="11" spans="1:18" x14ac:dyDescent="0.25">
      <c r="F11" s="419"/>
      <c r="G11" s="415"/>
      <c r="I11" s="420"/>
      <c r="J11" s="420"/>
      <c r="K11" s="420"/>
      <c r="L11" s="420"/>
      <c r="M11" s="420"/>
      <c r="N11" s="420"/>
      <c r="O11" s="420"/>
      <c r="P11" s="420"/>
      <c r="Q11" s="420"/>
      <c r="R11" s="420"/>
    </row>
    <row r="12" spans="1:18" ht="15.75" x14ac:dyDescent="0.25">
      <c r="A12" s="168"/>
      <c r="B12" s="169" t="s">
        <v>7</v>
      </c>
      <c r="C12" s="148" t="str">
        <f>"CH40A1"</f>
        <v>CH40A1</v>
      </c>
      <c r="F12" s="419"/>
      <c r="G12" s="415"/>
      <c r="I12" s="420"/>
      <c r="J12" s="420"/>
      <c r="K12" s="420"/>
      <c r="L12" s="420"/>
      <c r="M12" s="420"/>
      <c r="N12" s="420"/>
      <c r="O12" s="420"/>
      <c r="P12" s="420"/>
      <c r="Q12" s="420"/>
      <c r="R12" s="420"/>
    </row>
    <row r="13" spans="1:18" ht="15.75" x14ac:dyDescent="0.25">
      <c r="A13" s="149" t="s">
        <v>8</v>
      </c>
      <c r="B13" s="170" t="s">
        <v>9</v>
      </c>
      <c r="C13" s="151" t="s">
        <v>10</v>
      </c>
      <c r="F13" s="419"/>
      <c r="G13" s="415"/>
      <c r="I13" s="420"/>
      <c r="J13" s="420"/>
      <c r="K13" s="420"/>
      <c r="L13" s="420"/>
      <c r="M13" s="420"/>
      <c r="N13" s="420"/>
      <c r="O13" s="420"/>
      <c r="P13" s="420"/>
      <c r="Q13" s="420"/>
      <c r="R13" s="420"/>
    </row>
    <row r="14" spans="1:18" x14ac:dyDescent="0.25">
      <c r="A14" s="86" t="s">
        <v>127</v>
      </c>
      <c r="B14" s="86" t="s">
        <v>128</v>
      </c>
      <c r="C14" s="80">
        <v>0.28472222222222221</v>
      </c>
      <c r="D14" s="120"/>
      <c r="F14" s="419"/>
      <c r="G14" s="415"/>
      <c r="I14" s="420"/>
      <c r="J14" s="420"/>
      <c r="K14" s="420"/>
      <c r="L14" s="420"/>
      <c r="M14" s="420"/>
      <c r="N14" s="420"/>
      <c r="O14" s="420"/>
      <c r="P14" s="420"/>
      <c r="Q14" s="420"/>
      <c r="R14" s="420"/>
    </row>
    <row r="15" spans="1:18" x14ac:dyDescent="0.25">
      <c r="A15" s="86" t="s">
        <v>139</v>
      </c>
      <c r="B15" s="86" t="s">
        <v>157</v>
      </c>
      <c r="C15" s="80">
        <v>0.28611111111111115</v>
      </c>
      <c r="F15" s="419"/>
      <c r="G15" s="415"/>
      <c r="I15" s="420"/>
      <c r="J15" s="420"/>
      <c r="K15" s="420"/>
      <c r="L15" s="420"/>
      <c r="M15" s="420"/>
      <c r="N15" s="420"/>
      <c r="O15" s="420"/>
      <c r="P15" s="420"/>
      <c r="Q15" s="420"/>
      <c r="R15" s="420"/>
    </row>
    <row r="16" spans="1:18" x14ac:dyDescent="0.25">
      <c r="A16" s="86"/>
      <c r="B16" s="86" t="s">
        <v>141</v>
      </c>
      <c r="C16" s="80">
        <v>0.28819444444444448</v>
      </c>
      <c r="F16" s="419"/>
      <c r="G16" s="415"/>
      <c r="I16" s="420"/>
      <c r="J16" s="420"/>
      <c r="K16" s="420"/>
      <c r="L16" s="420"/>
      <c r="M16" s="420"/>
      <c r="N16" s="420"/>
      <c r="O16" s="420"/>
      <c r="P16" s="420"/>
      <c r="Q16" s="420"/>
      <c r="R16" s="420"/>
    </row>
    <row r="17" spans="1:18" x14ac:dyDescent="0.25">
      <c r="A17" s="86" t="s">
        <v>158</v>
      </c>
      <c r="B17" s="86" t="s">
        <v>159</v>
      </c>
      <c r="C17" s="80">
        <v>0.29097222222222224</v>
      </c>
      <c r="D17" s="120"/>
      <c r="F17" s="419"/>
      <c r="G17" s="415"/>
      <c r="I17" s="420"/>
      <c r="J17" s="420"/>
      <c r="K17" s="420"/>
      <c r="L17" s="420"/>
      <c r="M17" s="420"/>
      <c r="N17" s="420"/>
      <c r="O17" s="420"/>
      <c r="P17" s="420"/>
      <c r="Q17" s="420"/>
      <c r="R17" s="420"/>
    </row>
    <row r="18" spans="1:18" x14ac:dyDescent="0.25">
      <c r="A18" s="86" t="s">
        <v>160</v>
      </c>
      <c r="B18" s="86" t="s">
        <v>414</v>
      </c>
      <c r="C18" s="80">
        <v>0.29583333333333334</v>
      </c>
      <c r="F18" s="419"/>
      <c r="G18" s="415"/>
      <c r="I18" s="420"/>
      <c r="J18" s="420"/>
      <c r="K18" s="420"/>
      <c r="L18" s="420"/>
      <c r="M18" s="420"/>
      <c r="N18" s="420"/>
      <c r="O18" s="420"/>
      <c r="P18" s="420"/>
      <c r="Q18" s="420"/>
      <c r="R18" s="420"/>
    </row>
    <row r="19" spans="1:18" ht="17.25" x14ac:dyDescent="0.25">
      <c r="A19" s="87" t="s">
        <v>60</v>
      </c>
      <c r="B19" s="87" t="s">
        <v>462</v>
      </c>
      <c r="C19" s="249">
        <v>0.2986111111111111</v>
      </c>
      <c r="F19" s="419"/>
      <c r="G19" s="415"/>
      <c r="I19" s="420"/>
      <c r="J19" s="420"/>
      <c r="K19" s="420"/>
      <c r="L19" s="420"/>
      <c r="M19" s="420"/>
      <c r="N19" s="420"/>
      <c r="O19" s="420"/>
      <c r="P19" s="420"/>
      <c r="Q19" s="420"/>
      <c r="R19" s="420"/>
    </row>
    <row r="20" spans="1:18" s="33" customFormat="1" x14ac:dyDescent="0.25">
      <c r="A20" s="549" t="s">
        <v>18</v>
      </c>
      <c r="B20" s="44" t="s">
        <v>19</v>
      </c>
      <c r="C20" s="251">
        <f>C19-C14</f>
        <v>1.3888888888888895E-2</v>
      </c>
      <c r="F20" s="419"/>
      <c r="G20" s="415"/>
      <c r="I20" s="420"/>
      <c r="J20" s="420"/>
      <c r="K20" s="420"/>
      <c r="L20" s="420"/>
      <c r="M20" s="420"/>
      <c r="N20" s="420"/>
      <c r="O20" s="420"/>
      <c r="P20" s="420"/>
      <c r="Q20" s="420"/>
      <c r="R20" s="420"/>
    </row>
    <row r="21" spans="1:18" s="33" customFormat="1" x14ac:dyDescent="0.25">
      <c r="A21" s="539"/>
      <c r="B21" s="36" t="s">
        <v>20</v>
      </c>
      <c r="C21" s="411">
        <v>11.8</v>
      </c>
      <c r="F21" s="419"/>
      <c r="G21" s="415"/>
      <c r="I21" s="420"/>
      <c r="J21" s="420"/>
      <c r="K21" s="420"/>
      <c r="L21" s="420"/>
      <c r="M21" s="420"/>
      <c r="N21" s="420"/>
      <c r="O21" s="420"/>
      <c r="P21" s="420"/>
      <c r="Q21" s="420"/>
      <c r="R21" s="420"/>
    </row>
    <row r="22" spans="1:18" x14ac:dyDescent="0.25">
      <c r="F22" s="419"/>
      <c r="G22" s="415"/>
    </row>
    <row r="23" spans="1:18" s="33" customFormat="1" x14ac:dyDescent="0.25">
      <c r="A23" s="116" t="s">
        <v>72</v>
      </c>
    </row>
    <row r="24" spans="1:18" s="33" customFormat="1" ht="15" customHeight="1" x14ac:dyDescent="0.25">
      <c r="A24" s="544" t="s">
        <v>73</v>
      </c>
      <c r="B24" s="544"/>
      <c r="C24" s="544"/>
    </row>
    <row r="25" spans="1:18" x14ac:dyDescent="0.25">
      <c r="F25" s="419"/>
      <c r="G25" s="415"/>
      <c r="I25" s="420"/>
      <c r="J25" s="420"/>
      <c r="K25" s="420"/>
      <c r="L25" s="420"/>
      <c r="M25" s="420"/>
      <c r="N25" s="420"/>
      <c r="O25" s="420"/>
      <c r="P25" s="420"/>
      <c r="Q25" s="420"/>
      <c r="R25" s="420"/>
    </row>
    <row r="26" spans="1:18" s="33" customFormat="1" ht="15.75" x14ac:dyDescent="0.25">
      <c r="A26" s="107" t="s">
        <v>853</v>
      </c>
      <c r="F26" s="419"/>
      <c r="G26" s="419"/>
      <c r="H26" s="415"/>
      <c r="I26" s="420"/>
      <c r="J26" s="420"/>
      <c r="K26" s="420"/>
      <c r="L26" s="420"/>
      <c r="M26" s="420"/>
      <c r="N26" s="420"/>
      <c r="O26" s="420"/>
      <c r="P26" s="420"/>
      <c r="Q26" s="420"/>
      <c r="R26" s="420"/>
    </row>
    <row r="27" spans="1:18" x14ac:dyDescent="0.25">
      <c r="G27" s="419"/>
      <c r="H27" s="415"/>
    </row>
    <row r="28" spans="1:18" s="33" customFormat="1" ht="15.75" x14ac:dyDescent="0.25">
      <c r="A28" s="168"/>
      <c r="B28" s="171" t="s">
        <v>7</v>
      </c>
      <c r="C28" s="141" t="str">
        <f>"CH40R1"</f>
        <v>CH40R1</v>
      </c>
      <c r="D28" s="141" t="str">
        <f>"CH40R1"</f>
        <v>CH40R1</v>
      </c>
      <c r="E28" s="141" t="str">
        <f>"CH40R2"</f>
        <v>CH40R2</v>
      </c>
      <c r="G28" s="419"/>
      <c r="H28" s="415"/>
    </row>
    <row r="29" spans="1:18" s="33" customFormat="1" ht="15.75" x14ac:dyDescent="0.25">
      <c r="A29" s="149" t="s">
        <v>8</v>
      </c>
      <c r="B29" s="172" t="s">
        <v>9</v>
      </c>
      <c r="C29" s="173" t="s">
        <v>21</v>
      </c>
      <c r="D29" s="173" t="s">
        <v>22</v>
      </c>
      <c r="E29" s="173" t="s">
        <v>22</v>
      </c>
      <c r="G29" s="419"/>
      <c r="H29" s="415"/>
    </row>
    <row r="30" spans="1:18" s="33" customFormat="1" ht="17.25" x14ac:dyDescent="0.25">
      <c r="A30" s="87" t="s">
        <v>60</v>
      </c>
      <c r="B30" s="87" t="s">
        <v>462</v>
      </c>
      <c r="C30" s="249">
        <v>0.53125</v>
      </c>
      <c r="D30" s="249">
        <v>0.73958333333333337</v>
      </c>
      <c r="E30" s="249">
        <v>0.78125</v>
      </c>
      <c r="F30" s="125"/>
      <c r="G30" s="419"/>
      <c r="H30" s="415"/>
    </row>
    <row r="31" spans="1:18" s="33" customFormat="1" x14ac:dyDescent="0.25">
      <c r="A31" s="34" t="s">
        <v>160</v>
      </c>
      <c r="B31" s="86" t="s">
        <v>413</v>
      </c>
      <c r="C31" s="80">
        <v>0.53263888888888888</v>
      </c>
      <c r="D31" s="80">
        <v>0.74097222222222225</v>
      </c>
      <c r="E31" s="80">
        <v>0.78263888888888899</v>
      </c>
      <c r="F31" s="125"/>
      <c r="G31" s="419"/>
      <c r="H31" s="415"/>
    </row>
    <row r="32" spans="1:18" s="33" customFormat="1" x14ac:dyDescent="0.25">
      <c r="A32" s="34" t="s">
        <v>158</v>
      </c>
      <c r="B32" s="86" t="s">
        <v>159</v>
      </c>
      <c r="C32" s="80">
        <v>0.53680555555555554</v>
      </c>
      <c r="D32" s="80">
        <v>0.74513888888888891</v>
      </c>
      <c r="E32" s="80">
        <v>0.78680555555555554</v>
      </c>
      <c r="F32" s="125"/>
      <c r="G32" s="419"/>
      <c r="H32" s="415"/>
    </row>
    <row r="33" spans="1:8" s="33" customFormat="1" x14ac:dyDescent="0.25">
      <c r="A33" s="34" t="s">
        <v>139</v>
      </c>
      <c r="B33" s="86" t="s">
        <v>141</v>
      </c>
      <c r="C33" s="80">
        <v>0.5395833333333333</v>
      </c>
      <c r="D33" s="80">
        <v>0.74791666666666667</v>
      </c>
      <c r="E33" s="80">
        <v>0.7895833333333333</v>
      </c>
      <c r="F33" s="125"/>
      <c r="G33" s="419"/>
      <c r="H33" s="415"/>
    </row>
    <row r="34" spans="1:8" s="33" customFormat="1" x14ac:dyDescent="0.25">
      <c r="A34" s="34"/>
      <c r="B34" s="86" t="s">
        <v>157</v>
      </c>
      <c r="C34" s="80">
        <v>0.54236111111111118</v>
      </c>
      <c r="D34" s="80">
        <v>0.75069444444444444</v>
      </c>
      <c r="E34" s="80">
        <v>0.79236111111111107</v>
      </c>
      <c r="F34" s="125"/>
      <c r="G34" s="419"/>
      <c r="H34" s="415"/>
    </row>
    <row r="35" spans="1:8" s="33" customFormat="1" x14ac:dyDescent="0.25">
      <c r="A35" s="34" t="s">
        <v>127</v>
      </c>
      <c r="B35" s="86" t="s">
        <v>128</v>
      </c>
      <c r="C35" s="80">
        <v>0.54375000000000007</v>
      </c>
      <c r="D35" s="80">
        <v>0.75208333333333333</v>
      </c>
      <c r="E35" s="80">
        <v>0.79375000000000007</v>
      </c>
      <c r="F35" s="120"/>
      <c r="G35" s="419"/>
      <c r="H35" s="415"/>
    </row>
    <row r="36" spans="1:8" s="33" customFormat="1" x14ac:dyDescent="0.25">
      <c r="A36" s="545" t="s">
        <v>18</v>
      </c>
      <c r="B36" s="89" t="s">
        <v>19</v>
      </c>
      <c r="C36" s="268">
        <f>C35-C30</f>
        <v>1.2500000000000067E-2</v>
      </c>
      <c r="D36" s="268">
        <f>D35-D30</f>
        <v>1.2499999999999956E-2</v>
      </c>
      <c r="E36" s="268">
        <f>E35-E30</f>
        <v>1.2500000000000067E-2</v>
      </c>
      <c r="F36" s="125"/>
      <c r="G36" s="419"/>
      <c r="H36" s="415"/>
    </row>
    <row r="37" spans="1:8" s="33" customFormat="1" x14ac:dyDescent="0.25">
      <c r="A37" s="546"/>
      <c r="B37" s="90" t="s">
        <v>20</v>
      </c>
      <c r="C37" s="91">
        <v>10.8</v>
      </c>
      <c r="D37" s="91">
        <v>10.8</v>
      </c>
      <c r="E37" s="91">
        <v>10.8</v>
      </c>
      <c r="F37" s="125"/>
      <c r="G37" s="419"/>
      <c r="H37" s="415"/>
    </row>
    <row r="38" spans="1:8" x14ac:dyDescent="0.25">
      <c r="G38" s="419"/>
      <c r="H38" s="415"/>
    </row>
    <row r="39" spans="1:8" s="33" customFormat="1" x14ac:dyDescent="0.25">
      <c r="A39" s="116" t="s">
        <v>72</v>
      </c>
      <c r="G39" s="419"/>
      <c r="H39" s="415"/>
    </row>
    <row r="40" spans="1:8" s="33" customFormat="1" ht="15" customHeight="1" x14ac:dyDescent="0.25">
      <c r="A40" s="544" t="s">
        <v>73</v>
      </c>
      <c r="B40" s="544"/>
      <c r="C40" s="544"/>
      <c r="D40" s="544"/>
      <c r="E40" s="544"/>
    </row>
  </sheetData>
  <mergeCells count="8">
    <mergeCell ref="A36:A37"/>
    <mergeCell ref="A40:E40"/>
    <mergeCell ref="A1:N1"/>
    <mergeCell ref="A2:N2"/>
    <mergeCell ref="A4:N4"/>
    <mergeCell ref="A5:N5"/>
    <mergeCell ref="A20:A21"/>
    <mergeCell ref="A24:C24"/>
  </mergeCells>
  <pageMargins left="0.39370078740157483" right="0.39370078740157483" top="0.78740157480314965" bottom="0.78740157480314965" header="0.39370078740157483" footer="0.39370078740157483"/>
  <pageSetup paperSize="9" scale="80" fitToWidth="0" orientation="landscape" r:id="rId1"/>
  <headerFooter alignWithMargins="0">
    <oddFooter>&amp;R&amp;D&amp;T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7"/>
  <sheetViews>
    <sheetView workbookViewId="0">
      <selection sqref="A1:XFD1048576"/>
    </sheetView>
  </sheetViews>
  <sheetFormatPr baseColWidth="10" defaultColWidth="10.625" defaultRowHeight="15" x14ac:dyDescent="0.25"/>
  <cols>
    <col min="1" max="1" width="25.375" style="33" customWidth="1"/>
    <col min="2" max="2" width="45.125" style="33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7" ht="20.25" x14ac:dyDescent="0.3">
      <c r="A2" s="541" t="s">
        <v>1089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7" x14ac:dyDescent="0.25">
      <c r="A6" s="413"/>
      <c r="B6" s="413"/>
      <c r="C6" s="413"/>
      <c r="D6" s="413"/>
      <c r="E6" s="413"/>
      <c r="F6" s="413"/>
      <c r="G6" s="413"/>
      <c r="H6" s="413"/>
    </row>
    <row r="7" spans="1:17" x14ac:dyDescent="0.25">
      <c r="A7" s="106" t="s">
        <v>4</v>
      </c>
      <c r="B7" s="33" t="s">
        <v>5</v>
      </c>
    </row>
    <row r="8" spans="1:17" x14ac:dyDescent="0.25">
      <c r="A8" s="106"/>
      <c r="B8" s="33" t="s">
        <v>6</v>
      </c>
      <c r="E8" s="419"/>
      <c r="F8" s="415"/>
      <c r="H8" s="420"/>
      <c r="I8" s="420"/>
      <c r="J8" s="420"/>
      <c r="K8" s="420"/>
      <c r="L8" s="420"/>
      <c r="M8" s="110"/>
      <c r="N8" s="110"/>
      <c r="O8" s="420"/>
      <c r="P8" s="420"/>
      <c r="Q8" s="420"/>
    </row>
    <row r="9" spans="1:17" x14ac:dyDescent="0.25">
      <c r="E9" s="419"/>
      <c r="F9" s="415"/>
      <c r="H9" s="420"/>
      <c r="I9" s="420"/>
      <c r="J9" s="420"/>
      <c r="K9" s="420"/>
      <c r="L9" s="420"/>
      <c r="M9" s="420"/>
      <c r="N9" s="420"/>
      <c r="O9" s="420"/>
      <c r="P9" s="420"/>
      <c r="Q9" s="420"/>
    </row>
    <row r="10" spans="1:17" ht="15.75" x14ac:dyDescent="0.25">
      <c r="A10" s="107" t="s">
        <v>854</v>
      </c>
      <c r="E10" s="419"/>
      <c r="F10" s="415"/>
      <c r="H10" s="420"/>
      <c r="I10" s="420"/>
      <c r="J10" s="420"/>
      <c r="K10" s="420"/>
      <c r="L10" s="420"/>
      <c r="M10" s="420"/>
      <c r="N10" s="420"/>
      <c r="O10" s="420"/>
      <c r="P10" s="420"/>
      <c r="Q10" s="420"/>
    </row>
    <row r="11" spans="1:17" x14ac:dyDescent="0.25">
      <c r="B11" s="106"/>
      <c r="C11" s="119"/>
      <c r="E11" s="419"/>
      <c r="F11" s="415"/>
      <c r="H11" s="420"/>
      <c r="I11" s="420"/>
      <c r="J11" s="420"/>
      <c r="K11" s="420"/>
      <c r="L11" s="420"/>
      <c r="M11" s="420"/>
      <c r="N11" s="420"/>
      <c r="O11" s="420"/>
      <c r="P11" s="420"/>
      <c r="Q11" s="420"/>
    </row>
    <row r="12" spans="1:17" ht="15.75" x14ac:dyDescent="0.25">
      <c r="A12" s="111"/>
      <c r="B12" s="112" t="s">
        <v>7</v>
      </c>
      <c r="C12" s="51" t="str">
        <f>"CH41A1"</f>
        <v>CH41A1</v>
      </c>
      <c r="E12" s="419"/>
      <c r="F12" s="415"/>
      <c r="H12" s="420"/>
      <c r="I12" s="420"/>
      <c r="J12" s="420"/>
      <c r="K12" s="420"/>
      <c r="L12" s="420"/>
      <c r="M12" s="420"/>
      <c r="N12" s="420"/>
      <c r="O12" s="420"/>
      <c r="P12" s="420"/>
      <c r="Q12" s="420"/>
    </row>
    <row r="13" spans="1:17" s="33" customFormat="1" ht="15.75" x14ac:dyDescent="0.25">
      <c r="A13" s="113" t="s">
        <v>8</v>
      </c>
      <c r="B13" s="113" t="s">
        <v>9</v>
      </c>
      <c r="C13" s="53" t="s">
        <v>10</v>
      </c>
      <c r="E13" s="419"/>
      <c r="F13" s="415"/>
      <c r="H13" s="420"/>
      <c r="I13" s="420"/>
      <c r="J13" s="420"/>
      <c r="K13" s="420"/>
      <c r="L13" s="420"/>
      <c r="M13" s="420"/>
      <c r="N13" s="420"/>
      <c r="O13" s="420"/>
      <c r="P13" s="420"/>
      <c r="Q13" s="420"/>
    </row>
    <row r="14" spans="1:17" s="33" customFormat="1" x14ac:dyDescent="0.25">
      <c r="A14" s="78" t="s">
        <v>125</v>
      </c>
      <c r="B14" s="78" t="s">
        <v>149</v>
      </c>
      <c r="C14" s="79">
        <v>0.27499999999999997</v>
      </c>
      <c r="D14" s="120"/>
      <c r="E14" s="419"/>
      <c r="F14" s="415"/>
      <c r="H14" s="420"/>
      <c r="I14" s="420"/>
      <c r="J14" s="420"/>
      <c r="K14" s="420"/>
      <c r="L14" s="420"/>
      <c r="M14" s="420"/>
      <c r="N14" s="420"/>
      <c r="O14" s="420"/>
      <c r="P14" s="420"/>
      <c r="Q14" s="420"/>
    </row>
    <row r="15" spans="1:17" s="33" customFormat="1" x14ac:dyDescent="0.25">
      <c r="A15" s="39"/>
      <c r="B15" s="39" t="s">
        <v>162</v>
      </c>
      <c r="C15" s="80">
        <v>0.28194444444444444</v>
      </c>
      <c r="D15" s="120"/>
      <c r="E15" s="419"/>
      <c r="F15" s="415"/>
      <c r="H15" s="420"/>
      <c r="I15" s="420"/>
      <c r="J15" s="420"/>
      <c r="K15" s="420"/>
      <c r="L15" s="420"/>
      <c r="M15" s="420"/>
      <c r="N15" s="420"/>
      <c r="O15" s="420"/>
      <c r="P15" s="420"/>
      <c r="Q15" s="420"/>
    </row>
    <row r="16" spans="1:17" s="33" customFormat="1" x14ac:dyDescent="0.25">
      <c r="A16" s="39"/>
      <c r="B16" s="39" t="s">
        <v>136</v>
      </c>
      <c r="C16" s="80">
        <v>0.28611111111111115</v>
      </c>
      <c r="E16" s="419"/>
      <c r="F16" s="415"/>
      <c r="G16" s="415"/>
      <c r="H16" s="420"/>
      <c r="I16" s="420"/>
      <c r="J16" s="420"/>
      <c r="K16" s="420"/>
      <c r="L16" s="420"/>
      <c r="M16" s="420"/>
      <c r="N16" s="420"/>
      <c r="O16" s="420"/>
      <c r="P16" s="420"/>
      <c r="Q16" s="420"/>
    </row>
    <row r="17" spans="1:17" s="33" customFormat="1" x14ac:dyDescent="0.25">
      <c r="A17" s="39" t="s">
        <v>127</v>
      </c>
      <c r="B17" s="39" t="s">
        <v>130</v>
      </c>
      <c r="C17" s="80">
        <v>0.28888888888888892</v>
      </c>
      <c r="E17" s="419"/>
      <c r="F17" s="415"/>
      <c r="H17" s="420"/>
      <c r="I17" s="420"/>
      <c r="J17" s="420"/>
      <c r="K17" s="420"/>
      <c r="L17" s="420"/>
      <c r="M17" s="420"/>
      <c r="N17" s="420"/>
      <c r="O17" s="420"/>
      <c r="P17" s="420"/>
      <c r="Q17" s="420"/>
    </row>
    <row r="18" spans="1:17" s="33" customFormat="1" ht="17.25" x14ac:dyDescent="0.25">
      <c r="A18" s="81" t="s">
        <v>60</v>
      </c>
      <c r="B18" s="81" t="s">
        <v>463</v>
      </c>
      <c r="C18" s="249">
        <v>0.2986111111111111</v>
      </c>
      <c r="E18" s="419"/>
      <c r="F18" s="415"/>
      <c r="H18" s="420"/>
      <c r="I18" s="420"/>
      <c r="J18" s="420"/>
      <c r="K18" s="420"/>
      <c r="L18" s="420"/>
      <c r="M18" s="420"/>
      <c r="N18" s="420"/>
      <c r="O18" s="420"/>
      <c r="P18" s="420"/>
      <c r="Q18" s="420"/>
    </row>
    <row r="19" spans="1:17" s="33" customFormat="1" x14ac:dyDescent="0.25">
      <c r="A19" s="549" t="s">
        <v>18</v>
      </c>
      <c r="B19" s="44" t="s">
        <v>19</v>
      </c>
      <c r="C19" s="251">
        <f>C18-C14</f>
        <v>2.3611111111111138E-2</v>
      </c>
      <c r="E19" s="419"/>
      <c r="F19" s="415"/>
      <c r="H19" s="420"/>
      <c r="I19" s="420"/>
      <c r="J19" s="420"/>
      <c r="K19" s="420"/>
      <c r="L19" s="420"/>
      <c r="M19" s="420"/>
      <c r="N19" s="420"/>
      <c r="O19" s="420"/>
      <c r="P19" s="420"/>
      <c r="Q19" s="420"/>
    </row>
    <row r="20" spans="1:17" s="33" customFormat="1" x14ac:dyDescent="0.25">
      <c r="A20" s="539"/>
      <c r="B20" s="36" t="s">
        <v>20</v>
      </c>
      <c r="C20" s="411">
        <v>23.9</v>
      </c>
      <c r="E20" s="419"/>
      <c r="F20" s="415"/>
      <c r="H20" s="420"/>
      <c r="I20" s="420"/>
      <c r="J20" s="420"/>
      <c r="K20" s="420"/>
      <c r="L20" s="420"/>
      <c r="M20" s="420"/>
      <c r="N20" s="420"/>
      <c r="O20" s="420"/>
      <c r="P20" s="420"/>
      <c r="Q20" s="420"/>
    </row>
    <row r="21" spans="1:17" s="33" customFormat="1" x14ac:dyDescent="0.25">
      <c r="E21" s="419"/>
      <c r="F21" s="415"/>
      <c r="H21" s="420"/>
      <c r="I21" s="420"/>
      <c r="J21" s="420"/>
      <c r="K21" s="420"/>
      <c r="L21" s="420"/>
      <c r="M21" s="420"/>
      <c r="N21" s="420"/>
      <c r="O21" s="420"/>
      <c r="P21" s="420"/>
      <c r="Q21" s="420"/>
    </row>
    <row r="22" spans="1:17" s="33" customFormat="1" x14ac:dyDescent="0.25">
      <c r="A22" s="116" t="s">
        <v>72</v>
      </c>
      <c r="E22" s="419"/>
      <c r="F22" s="415"/>
      <c r="H22" s="420"/>
      <c r="I22" s="420"/>
      <c r="J22" s="420"/>
      <c r="K22" s="420"/>
      <c r="L22" s="420"/>
      <c r="M22" s="420"/>
      <c r="N22" s="420"/>
      <c r="O22" s="420"/>
      <c r="P22" s="420"/>
      <c r="Q22" s="420"/>
    </row>
    <row r="23" spans="1:17" s="33" customFormat="1" ht="15" customHeight="1" x14ac:dyDescent="0.25">
      <c r="A23" s="544" t="s">
        <v>73</v>
      </c>
      <c r="B23" s="544"/>
      <c r="C23" s="544"/>
      <c r="E23" s="419"/>
      <c r="F23" s="415"/>
      <c r="H23" s="420"/>
      <c r="I23" s="420"/>
      <c r="J23" s="420"/>
      <c r="K23" s="420"/>
      <c r="L23" s="420"/>
      <c r="M23" s="420"/>
      <c r="N23" s="420"/>
      <c r="O23" s="420"/>
      <c r="P23" s="420"/>
      <c r="Q23" s="420"/>
    </row>
    <row r="24" spans="1:17" s="33" customFormat="1" x14ac:dyDescent="0.25">
      <c r="E24" s="419"/>
      <c r="F24" s="415"/>
      <c r="H24" s="420"/>
      <c r="I24" s="420"/>
      <c r="J24" s="420"/>
      <c r="K24" s="420"/>
      <c r="L24" s="420"/>
      <c r="M24" s="420"/>
      <c r="N24" s="420"/>
      <c r="O24" s="420"/>
      <c r="P24" s="420"/>
      <c r="Q24" s="420"/>
    </row>
    <row r="30" spans="1:17" s="33" customFormat="1" ht="15.75" x14ac:dyDescent="0.25">
      <c r="A30" s="107" t="s">
        <v>855</v>
      </c>
      <c r="G30" s="419"/>
      <c r="H30" s="415"/>
    </row>
    <row r="31" spans="1:17" s="33" customFormat="1" x14ac:dyDescent="0.25">
      <c r="G31" s="419"/>
      <c r="H31" s="415"/>
    </row>
    <row r="32" spans="1:17" s="33" customFormat="1" ht="15.75" x14ac:dyDescent="0.25">
      <c r="A32" s="168"/>
      <c r="B32" s="169" t="s">
        <v>7</v>
      </c>
      <c r="C32" s="146" t="str">
        <f>"CH41R1"</f>
        <v>CH41R1</v>
      </c>
      <c r="D32" s="147" t="str">
        <f>"CH41R1"</f>
        <v>CH41R1</v>
      </c>
      <c r="E32" s="148" t="str">
        <f>"CH41R2"</f>
        <v>CH41R2</v>
      </c>
      <c r="G32" s="419"/>
      <c r="H32" s="415"/>
    </row>
    <row r="33" spans="1:8" s="33" customFormat="1" ht="15.75" x14ac:dyDescent="0.25">
      <c r="A33" s="149" t="s">
        <v>8</v>
      </c>
      <c r="B33" s="170" t="s">
        <v>9</v>
      </c>
      <c r="C33" s="150" t="s">
        <v>21</v>
      </c>
      <c r="D33" s="150" t="s">
        <v>22</v>
      </c>
      <c r="E33" s="151" t="s">
        <v>22</v>
      </c>
      <c r="G33" s="419"/>
      <c r="H33" s="415"/>
    </row>
    <row r="34" spans="1:8" s="33" customFormat="1" ht="17.25" x14ac:dyDescent="0.25">
      <c r="A34" s="87" t="s">
        <v>60</v>
      </c>
      <c r="B34" s="88" t="s">
        <v>463</v>
      </c>
      <c r="C34" s="249">
        <v>0.53125</v>
      </c>
      <c r="D34" s="249">
        <v>0.73958333333333337</v>
      </c>
      <c r="E34" s="249">
        <v>0.78125</v>
      </c>
      <c r="F34" s="125"/>
      <c r="G34" s="419"/>
      <c r="H34" s="415"/>
    </row>
    <row r="35" spans="1:8" s="33" customFormat="1" x14ac:dyDescent="0.25">
      <c r="A35" s="86" t="s">
        <v>127</v>
      </c>
      <c r="B35" s="75" t="s">
        <v>130</v>
      </c>
      <c r="C35" s="80">
        <v>0.54027777777777775</v>
      </c>
      <c r="D35" s="322">
        <v>0.74861111111111101</v>
      </c>
      <c r="E35" s="80">
        <v>0.79027777777777775</v>
      </c>
      <c r="F35" s="125"/>
      <c r="G35" s="419"/>
      <c r="H35" s="415"/>
    </row>
    <row r="36" spans="1:8" s="33" customFormat="1" x14ac:dyDescent="0.25">
      <c r="A36" s="86" t="s">
        <v>125</v>
      </c>
      <c r="B36" s="75" t="s">
        <v>136</v>
      </c>
      <c r="C36" s="80">
        <v>0.54236111111111118</v>
      </c>
      <c r="D36" s="322">
        <v>0.75069444444444444</v>
      </c>
      <c r="E36" s="80">
        <v>0.79236111111111107</v>
      </c>
      <c r="F36" s="125"/>
      <c r="G36" s="419"/>
      <c r="H36" s="415"/>
    </row>
    <row r="37" spans="1:8" s="33" customFormat="1" x14ac:dyDescent="0.25">
      <c r="A37" s="86"/>
      <c r="B37" s="75" t="s">
        <v>162</v>
      </c>
      <c r="C37" s="80">
        <v>0.54583333333333328</v>
      </c>
      <c r="D37" s="322">
        <v>0.75416666666666676</v>
      </c>
      <c r="E37" s="80">
        <v>0.79583333333333339</v>
      </c>
      <c r="F37" s="125"/>
      <c r="G37" s="419"/>
      <c r="H37" s="415"/>
    </row>
    <row r="38" spans="1:8" s="33" customFormat="1" x14ac:dyDescent="0.25">
      <c r="A38" s="86" t="s">
        <v>148</v>
      </c>
      <c r="B38" s="75" t="s">
        <v>149</v>
      </c>
      <c r="C38" s="40">
        <v>0.55277777777777781</v>
      </c>
      <c r="D38" s="322">
        <v>0.76111111111111107</v>
      </c>
      <c r="E38" s="80">
        <v>0.8027777777777777</v>
      </c>
      <c r="F38" s="125"/>
      <c r="G38" s="419"/>
      <c r="H38" s="415"/>
    </row>
    <row r="39" spans="1:8" s="33" customFormat="1" x14ac:dyDescent="0.25">
      <c r="A39" s="545" t="s">
        <v>18</v>
      </c>
      <c r="B39" s="89" t="s">
        <v>19</v>
      </c>
      <c r="C39" s="268">
        <f>C38-C34</f>
        <v>2.1527777777777812E-2</v>
      </c>
      <c r="D39" s="268">
        <f>D38-D34</f>
        <v>2.1527777777777701E-2</v>
      </c>
      <c r="E39" s="268">
        <f>E38-E34</f>
        <v>2.1527777777777701E-2</v>
      </c>
      <c r="F39" s="125"/>
      <c r="G39" s="419"/>
      <c r="H39" s="415"/>
    </row>
    <row r="40" spans="1:8" s="33" customFormat="1" x14ac:dyDescent="0.25">
      <c r="A40" s="546"/>
      <c r="B40" s="90" t="s">
        <v>20</v>
      </c>
      <c r="C40" s="91">
        <v>24.7</v>
      </c>
      <c r="D40" s="91">
        <v>24.7</v>
      </c>
      <c r="E40" s="91">
        <v>24.7</v>
      </c>
      <c r="F40" s="125"/>
      <c r="G40" s="419"/>
      <c r="H40" s="415"/>
    </row>
    <row r="41" spans="1:8" s="33" customFormat="1" x14ac:dyDescent="0.25">
      <c r="G41" s="419"/>
      <c r="H41" s="415"/>
    </row>
    <row r="42" spans="1:8" s="33" customFormat="1" x14ac:dyDescent="0.25">
      <c r="G42" s="419"/>
      <c r="H42" s="415"/>
    </row>
    <row r="43" spans="1:8" s="33" customFormat="1" x14ac:dyDescent="0.25">
      <c r="A43" s="33" t="s">
        <v>419</v>
      </c>
      <c r="G43" s="419"/>
      <c r="H43" s="415"/>
    </row>
    <row r="46" spans="1:8" s="33" customFormat="1" x14ac:dyDescent="0.25">
      <c r="A46" s="116" t="s">
        <v>72</v>
      </c>
    </row>
    <row r="47" spans="1:8" s="33" customFormat="1" ht="15" customHeight="1" x14ac:dyDescent="0.25">
      <c r="A47" s="544" t="s">
        <v>73</v>
      </c>
      <c r="B47" s="544"/>
      <c r="C47" s="544"/>
      <c r="D47" s="544"/>
      <c r="E47" s="544"/>
    </row>
  </sheetData>
  <mergeCells count="8">
    <mergeCell ref="A39:A40"/>
    <mergeCell ref="A47:E47"/>
    <mergeCell ref="A1:N1"/>
    <mergeCell ref="A2:N2"/>
    <mergeCell ref="A4:N4"/>
    <mergeCell ref="A5:N5"/>
    <mergeCell ref="A19:A20"/>
    <mergeCell ref="A23:C23"/>
  </mergeCells>
  <pageMargins left="0.39370078740157483" right="0.39370078740157483" top="0.78740157480314965" bottom="0.78740157480314965" header="0.39370078740157483" footer="0.39370078740157483"/>
  <pageSetup paperSize="9" scale="68" fitToWidth="0" orientation="landscape" r:id="rId1"/>
  <headerFooter alignWithMargins="0">
    <oddFooter>&amp;R&amp;D&amp;T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7.625" style="33" customWidth="1"/>
    <col min="2" max="2" width="38.125" style="33" customWidth="1"/>
    <col min="3" max="5" width="8.125" style="33" customWidth="1"/>
    <col min="6" max="6" width="7.875" style="33" customWidth="1"/>
    <col min="7" max="7" width="11.5" style="33" customWidth="1"/>
    <col min="8" max="1024" width="7.875" style="33" customWidth="1"/>
    <col min="1025" max="1025" width="11.125" style="103" customWidth="1"/>
    <col min="1026" max="16384" width="10.625" style="103"/>
  </cols>
  <sheetData>
    <row r="1" spans="1:18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8" ht="20.25" x14ac:dyDescent="0.3">
      <c r="A2" s="541" t="s">
        <v>1090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8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8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8" ht="18.75" x14ac:dyDescent="0.3">
      <c r="A6" s="104"/>
      <c r="B6" s="105"/>
      <c r="C6" s="413"/>
      <c r="D6" s="413"/>
      <c r="E6" s="413"/>
      <c r="F6" s="413"/>
      <c r="G6" s="413"/>
      <c r="H6" s="413"/>
    </row>
    <row r="7" spans="1:18" x14ac:dyDescent="0.25">
      <c r="A7" s="106" t="s">
        <v>4</v>
      </c>
      <c r="B7" s="33" t="s">
        <v>5</v>
      </c>
    </row>
    <row r="8" spans="1:18" x14ac:dyDescent="0.25">
      <c r="A8" s="106"/>
      <c r="B8" s="33" t="s">
        <v>6</v>
      </c>
    </row>
    <row r="10" spans="1:18" ht="15.75" x14ac:dyDescent="0.25">
      <c r="A10" s="107" t="s">
        <v>889</v>
      </c>
    </row>
    <row r="12" spans="1:18" ht="15.75" x14ac:dyDescent="0.25">
      <c r="A12" s="111"/>
      <c r="B12" s="112" t="s">
        <v>7</v>
      </c>
      <c r="C12" s="51" t="str">
        <f>"CH42A1"</f>
        <v>CH42A1</v>
      </c>
    </row>
    <row r="13" spans="1:18" ht="15.75" x14ac:dyDescent="0.25">
      <c r="A13" s="113" t="s">
        <v>8</v>
      </c>
      <c r="B13" s="113" t="s">
        <v>9</v>
      </c>
      <c r="C13" s="53" t="s">
        <v>10</v>
      </c>
      <c r="I13" s="420"/>
      <c r="J13" s="420"/>
      <c r="K13" s="420"/>
      <c r="L13" s="420"/>
      <c r="M13" s="420"/>
      <c r="N13" s="420"/>
      <c r="O13" s="420"/>
      <c r="P13" s="420"/>
      <c r="Q13" s="420"/>
      <c r="R13" s="420"/>
    </row>
    <row r="14" spans="1:18" s="33" customFormat="1" x14ac:dyDescent="0.25">
      <c r="A14" s="78" t="s">
        <v>309</v>
      </c>
      <c r="B14" s="114" t="s">
        <v>261</v>
      </c>
      <c r="C14" s="121">
        <v>0.27499999999999997</v>
      </c>
      <c r="D14" s="1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</row>
    <row r="15" spans="1:18" s="33" customFormat="1" x14ac:dyDescent="0.25">
      <c r="A15" s="39" t="s">
        <v>310</v>
      </c>
      <c r="B15" s="86" t="s">
        <v>347</v>
      </c>
      <c r="C15" s="122">
        <v>0.27916666666666667</v>
      </c>
      <c r="D15" s="120"/>
      <c r="E15" s="120"/>
      <c r="F15" s="416"/>
      <c r="I15" s="420"/>
      <c r="J15" s="420"/>
      <c r="K15" s="420"/>
      <c r="L15" s="420"/>
      <c r="M15" s="420"/>
      <c r="N15" s="420"/>
      <c r="O15" s="420"/>
      <c r="P15" s="420"/>
      <c r="Q15" s="420"/>
      <c r="R15" s="420"/>
    </row>
    <row r="16" spans="1:18" s="33" customFormat="1" x14ac:dyDescent="0.25">
      <c r="A16" s="39" t="s">
        <v>256</v>
      </c>
      <c r="B16" s="86" t="s">
        <v>257</v>
      </c>
      <c r="C16" s="122">
        <v>0.28472222222222221</v>
      </c>
      <c r="D16" s="120"/>
      <c r="E16" s="120"/>
      <c r="F16" s="416"/>
      <c r="I16" s="420"/>
      <c r="J16" s="420"/>
      <c r="K16" s="420"/>
      <c r="L16" s="420"/>
      <c r="M16" s="420"/>
      <c r="N16" s="420"/>
      <c r="O16" s="420"/>
      <c r="P16" s="420"/>
      <c r="Q16" s="420"/>
      <c r="R16" s="420"/>
    </row>
    <row r="17" spans="1:18" s="33" customFormat="1" x14ac:dyDescent="0.25">
      <c r="A17" s="39" t="s">
        <v>345</v>
      </c>
      <c r="B17" s="86" t="s">
        <v>346</v>
      </c>
      <c r="C17" s="122">
        <v>0.2902777777777778</v>
      </c>
      <c r="E17" s="120"/>
      <c r="F17" s="416"/>
      <c r="I17" s="420"/>
      <c r="J17" s="420"/>
      <c r="K17" s="420"/>
      <c r="L17" s="420"/>
      <c r="M17" s="420"/>
      <c r="N17" s="420"/>
      <c r="O17" s="420"/>
      <c r="P17" s="420"/>
      <c r="Q17" s="420"/>
      <c r="R17" s="420"/>
    </row>
    <row r="18" spans="1:18" s="33" customFormat="1" x14ac:dyDescent="0.25">
      <c r="A18" s="39" t="s">
        <v>181</v>
      </c>
      <c r="B18" s="86" t="s">
        <v>311</v>
      </c>
      <c r="C18" s="122">
        <v>0.29375000000000001</v>
      </c>
      <c r="E18" s="120"/>
      <c r="F18" s="416"/>
      <c r="I18" s="420"/>
      <c r="J18" s="420"/>
      <c r="K18" s="420"/>
      <c r="L18" s="420"/>
      <c r="M18" s="420"/>
      <c r="N18" s="420"/>
      <c r="O18" s="420"/>
      <c r="P18" s="420"/>
      <c r="Q18" s="420"/>
      <c r="R18" s="420"/>
    </row>
    <row r="19" spans="1:18" s="33" customFormat="1" ht="17.25" x14ac:dyDescent="0.25">
      <c r="A19" s="81" t="s">
        <v>60</v>
      </c>
      <c r="B19" s="87" t="s">
        <v>466</v>
      </c>
      <c r="C19" s="273">
        <v>0.2986111111111111</v>
      </c>
      <c r="E19" s="120"/>
      <c r="F19" s="416"/>
      <c r="I19" s="420"/>
      <c r="J19" s="420"/>
      <c r="K19" s="420"/>
      <c r="L19" s="420"/>
      <c r="M19" s="420"/>
      <c r="N19" s="420"/>
      <c r="O19" s="420"/>
      <c r="P19" s="420"/>
      <c r="Q19" s="420"/>
      <c r="R19" s="420"/>
    </row>
    <row r="20" spans="1:18" s="33" customFormat="1" x14ac:dyDescent="0.25">
      <c r="A20" s="545" t="s">
        <v>18</v>
      </c>
      <c r="B20" s="89" t="s">
        <v>19</v>
      </c>
      <c r="C20" s="321">
        <f>C19-C14</f>
        <v>2.3611111111111138E-2</v>
      </c>
      <c r="E20" s="120"/>
      <c r="F20" s="416"/>
      <c r="I20" s="420"/>
      <c r="J20" s="420"/>
      <c r="K20" s="420"/>
      <c r="L20" s="420"/>
      <c r="M20" s="420"/>
      <c r="N20" s="420"/>
      <c r="O20" s="420"/>
      <c r="P20" s="420"/>
      <c r="Q20" s="420"/>
      <c r="R20" s="420"/>
    </row>
    <row r="21" spans="1:18" s="33" customFormat="1" x14ac:dyDescent="0.25">
      <c r="A21" s="546"/>
      <c r="B21" s="90" t="s">
        <v>20</v>
      </c>
      <c r="C21" s="92">
        <v>24</v>
      </c>
      <c r="E21" s="120"/>
      <c r="F21" s="416"/>
      <c r="I21" s="420"/>
      <c r="J21" s="420"/>
      <c r="K21" s="420"/>
      <c r="L21" s="420"/>
      <c r="M21" s="420"/>
      <c r="N21" s="420"/>
      <c r="O21" s="420"/>
      <c r="P21" s="420"/>
      <c r="Q21" s="420"/>
      <c r="R21" s="420"/>
    </row>
    <row r="23" spans="1:18" s="33" customFormat="1" x14ac:dyDescent="0.25">
      <c r="A23" s="116" t="s">
        <v>72</v>
      </c>
    </row>
    <row r="24" spans="1:18" s="33" customFormat="1" ht="15" customHeight="1" x14ac:dyDescent="0.25">
      <c r="A24" s="544" t="s">
        <v>73</v>
      </c>
      <c r="B24" s="544"/>
      <c r="C24" s="544"/>
    </row>
    <row r="30" spans="1:18" s="33" customFormat="1" ht="15.75" x14ac:dyDescent="0.25">
      <c r="A30" s="107" t="s">
        <v>890</v>
      </c>
    </row>
    <row r="32" spans="1:18" s="33" customFormat="1" ht="15.75" x14ac:dyDescent="0.25">
      <c r="A32" s="168"/>
      <c r="B32" s="169" t="s">
        <v>7</v>
      </c>
      <c r="C32" s="146" t="str">
        <f>"CH42R1"</f>
        <v>CH42R1</v>
      </c>
      <c r="D32" s="147" t="str">
        <f>"CH42R1"</f>
        <v>CH42R1</v>
      </c>
      <c r="E32" s="148" t="str">
        <f>"CH42R2"</f>
        <v>CH42R2</v>
      </c>
    </row>
    <row r="33" spans="1:12" s="33" customFormat="1" ht="15.75" x14ac:dyDescent="0.25">
      <c r="A33" s="149" t="s">
        <v>8</v>
      </c>
      <c r="B33" s="170" t="s">
        <v>9</v>
      </c>
      <c r="C33" s="150" t="s">
        <v>21</v>
      </c>
      <c r="D33" s="150" t="s">
        <v>22</v>
      </c>
      <c r="E33" s="151" t="s">
        <v>22</v>
      </c>
      <c r="G33" s="420"/>
      <c r="H33" s="420"/>
      <c r="I33" s="420"/>
      <c r="J33" s="420"/>
      <c r="K33" s="420"/>
      <c r="L33" s="420"/>
    </row>
    <row r="34" spans="1:12" s="33" customFormat="1" ht="17.25" x14ac:dyDescent="0.25">
      <c r="A34" s="81" t="s">
        <v>60</v>
      </c>
      <c r="B34" s="87" t="s">
        <v>466</v>
      </c>
      <c r="C34" s="249">
        <v>0.53125</v>
      </c>
      <c r="D34" s="249">
        <v>0.73958333333333337</v>
      </c>
      <c r="E34" s="249">
        <v>0.78125</v>
      </c>
      <c r="G34" s="419"/>
      <c r="H34" s="415"/>
      <c r="I34" s="419"/>
      <c r="J34" s="415"/>
      <c r="K34" s="419"/>
      <c r="L34" s="419"/>
    </row>
    <row r="35" spans="1:12" s="33" customFormat="1" x14ac:dyDescent="0.25">
      <c r="A35" s="39" t="str">
        <f>A18</f>
        <v>VIRANDEVILLE</v>
      </c>
      <c r="B35" s="86" t="str">
        <f>B18</f>
        <v xml:space="preserve">BAUDRETOT-VIRANDEVILLE </v>
      </c>
      <c r="C35" s="80">
        <v>0.53541666666666665</v>
      </c>
      <c r="D35" s="80">
        <v>0.74375000000000002</v>
      </c>
      <c r="E35" s="80">
        <v>0.78541666666666676</v>
      </c>
      <c r="G35" s="419"/>
      <c r="H35" s="415"/>
    </row>
    <row r="36" spans="1:12" s="33" customFormat="1" x14ac:dyDescent="0.25">
      <c r="A36" s="39" t="str">
        <f>A17</f>
        <v xml:space="preserve">SAINT- CHRISTOPHE- DU -FOC </v>
      </c>
      <c r="B36" s="86" t="str">
        <f>B17</f>
        <v xml:space="preserve">HAMEAU MAHAUT - ST -CHRISTOPHE- DU -FOC </v>
      </c>
      <c r="C36" s="80">
        <v>0.53888888888888886</v>
      </c>
      <c r="D36" s="80">
        <v>0.74722222222222223</v>
      </c>
      <c r="E36" s="80">
        <v>0.78888888888888886</v>
      </c>
      <c r="G36" s="419"/>
      <c r="H36" s="415"/>
    </row>
    <row r="37" spans="1:12" s="33" customFormat="1" x14ac:dyDescent="0.25">
      <c r="A37" s="39" t="s">
        <v>256</v>
      </c>
      <c r="B37" s="86" t="s">
        <v>257</v>
      </c>
      <c r="C37" s="80">
        <v>0.54236111111111118</v>
      </c>
      <c r="D37" s="80">
        <v>0.75069444444444444</v>
      </c>
      <c r="E37" s="80">
        <v>0.79236111111111107</v>
      </c>
      <c r="G37" s="419"/>
      <c r="H37" s="415"/>
    </row>
    <row r="38" spans="1:12" s="33" customFormat="1" x14ac:dyDescent="0.25">
      <c r="A38" s="39" t="str">
        <f>A15</f>
        <v xml:space="preserve">SIOUVILLE </v>
      </c>
      <c r="B38" s="86" t="str">
        <f>B15</f>
        <v xml:space="preserve">GYMNASE- SIOUVILLE- HAGUE </v>
      </c>
      <c r="C38" s="80">
        <v>0.54861111111111105</v>
      </c>
      <c r="D38" s="80">
        <v>0.75694444444444453</v>
      </c>
      <c r="E38" s="80">
        <v>0.79861111111111116</v>
      </c>
      <c r="G38" s="419"/>
      <c r="H38" s="415"/>
    </row>
    <row r="39" spans="1:12" s="33" customFormat="1" x14ac:dyDescent="0.25">
      <c r="A39" s="83" t="str">
        <f>A14</f>
        <v xml:space="preserve">HEAUVILLE </v>
      </c>
      <c r="B39" s="97" t="str">
        <f>B14</f>
        <v>MAIRIE - HEAUVILLE</v>
      </c>
      <c r="C39" s="40">
        <v>0.55277777777777781</v>
      </c>
      <c r="D39" s="40">
        <v>0.76111111111111107</v>
      </c>
      <c r="E39" s="40">
        <v>0.8027777777777777</v>
      </c>
      <c r="F39" s="120"/>
      <c r="G39" s="419"/>
      <c r="H39" s="415"/>
    </row>
    <row r="40" spans="1:12" s="33" customFormat="1" x14ac:dyDescent="0.25">
      <c r="A40" s="549" t="s">
        <v>18</v>
      </c>
      <c r="B40" s="44" t="s">
        <v>19</v>
      </c>
      <c r="C40" s="251">
        <f>C39-C34</f>
        <v>2.1527777777777812E-2</v>
      </c>
      <c r="D40" s="251">
        <f t="shared" ref="D40:E40" si="0">D39-D34</f>
        <v>2.1527777777777701E-2</v>
      </c>
      <c r="E40" s="251">
        <f t="shared" si="0"/>
        <v>2.1527777777777701E-2</v>
      </c>
      <c r="G40" s="419"/>
      <c r="H40" s="415"/>
    </row>
    <row r="41" spans="1:12" s="33" customFormat="1" x14ac:dyDescent="0.25">
      <c r="A41" s="539"/>
      <c r="B41" s="36" t="s">
        <v>20</v>
      </c>
      <c r="C41" s="411">
        <v>22.4</v>
      </c>
      <c r="D41" s="411">
        <v>22.4</v>
      </c>
      <c r="E41" s="411">
        <v>22.4</v>
      </c>
      <c r="G41" s="419"/>
      <c r="H41" s="415"/>
    </row>
    <row r="42" spans="1:12" x14ac:dyDescent="0.25">
      <c r="G42" s="420"/>
      <c r="H42" s="420"/>
    </row>
    <row r="43" spans="1:12" s="33" customFormat="1" x14ac:dyDescent="0.25">
      <c r="A43" s="116" t="s">
        <v>72</v>
      </c>
    </row>
    <row r="44" spans="1:12" s="33" customFormat="1" ht="15" customHeight="1" x14ac:dyDescent="0.25">
      <c r="A44" s="544" t="s">
        <v>73</v>
      </c>
      <c r="B44" s="544"/>
      <c r="C44" s="544"/>
      <c r="D44" s="544"/>
      <c r="E44" s="544"/>
    </row>
  </sheetData>
  <mergeCells count="8">
    <mergeCell ref="A40:A41"/>
    <mergeCell ref="A44:E44"/>
    <mergeCell ref="A1:N1"/>
    <mergeCell ref="A2:N2"/>
    <mergeCell ref="A4:N4"/>
    <mergeCell ref="A5:N5"/>
    <mergeCell ref="A20:A21"/>
    <mergeCell ref="A24:C24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5.375" style="33" customWidth="1"/>
    <col min="2" max="2" width="44.125" style="33" customWidth="1"/>
    <col min="3" max="3" width="8.125" style="33" customWidth="1"/>
    <col min="4" max="4" width="9.5" style="33" customWidth="1"/>
    <col min="5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8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8" ht="20.25" x14ac:dyDescent="0.3">
      <c r="A2" s="541" t="s">
        <v>1091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8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8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8" x14ac:dyDescent="0.25">
      <c r="A6" s="413"/>
      <c r="B6" s="413"/>
      <c r="C6" s="413"/>
      <c r="D6" s="413"/>
      <c r="E6" s="413"/>
      <c r="F6" s="413"/>
      <c r="G6" s="413"/>
      <c r="H6" s="413"/>
    </row>
    <row r="7" spans="1:18" x14ac:dyDescent="0.25">
      <c r="A7" s="106" t="s">
        <v>4</v>
      </c>
      <c r="B7" s="33" t="s">
        <v>5</v>
      </c>
    </row>
    <row r="8" spans="1:18" x14ac:dyDescent="0.25">
      <c r="A8" s="106"/>
      <c r="B8" s="33" t="s">
        <v>6</v>
      </c>
    </row>
    <row r="9" spans="1:18" x14ac:dyDescent="0.25">
      <c r="F9" s="419"/>
      <c r="G9" s="415"/>
      <c r="I9" s="420"/>
      <c r="J9" s="420"/>
      <c r="K9" s="420"/>
      <c r="L9" s="420"/>
      <c r="M9" s="420"/>
      <c r="N9" s="420"/>
      <c r="O9" s="420"/>
      <c r="P9" s="420"/>
      <c r="Q9" s="420"/>
      <c r="R9" s="420"/>
    </row>
    <row r="10" spans="1:18" ht="15.75" x14ac:dyDescent="0.25">
      <c r="A10" s="107" t="s">
        <v>891</v>
      </c>
      <c r="F10" s="419"/>
      <c r="G10" s="415"/>
      <c r="I10" s="420"/>
      <c r="J10" s="420"/>
      <c r="K10" s="420"/>
      <c r="L10" s="420"/>
      <c r="M10" s="420"/>
      <c r="N10" s="110"/>
      <c r="O10" s="110"/>
      <c r="P10" s="420"/>
      <c r="Q10" s="420"/>
      <c r="R10" s="420"/>
    </row>
    <row r="11" spans="1:18" x14ac:dyDescent="0.25">
      <c r="B11" s="106"/>
      <c r="C11" s="119"/>
      <c r="F11" s="419"/>
      <c r="G11" s="415"/>
      <c r="I11" s="420"/>
      <c r="J11" s="420"/>
      <c r="K11" s="420"/>
      <c r="L11" s="420"/>
      <c r="M11" s="420"/>
      <c r="N11" s="420"/>
      <c r="O11" s="420"/>
      <c r="P11" s="420"/>
      <c r="Q11" s="420"/>
      <c r="R11" s="420"/>
    </row>
    <row r="12" spans="1:18" ht="15.75" x14ac:dyDescent="0.25">
      <c r="A12" s="111"/>
      <c r="B12" s="112" t="s">
        <v>7</v>
      </c>
      <c r="C12" s="51" t="str">
        <f>"CH43A1"</f>
        <v>CH43A1</v>
      </c>
      <c r="F12" s="419"/>
      <c r="G12" s="415"/>
      <c r="I12" s="420"/>
      <c r="J12" s="420"/>
      <c r="K12" s="420"/>
      <c r="L12" s="420"/>
      <c r="M12" s="420"/>
      <c r="N12" s="420"/>
      <c r="O12" s="420"/>
      <c r="P12" s="420"/>
      <c r="Q12" s="420"/>
      <c r="R12" s="420"/>
    </row>
    <row r="13" spans="1:18" s="33" customFormat="1" ht="15.75" x14ac:dyDescent="0.25">
      <c r="A13" s="113" t="s">
        <v>8</v>
      </c>
      <c r="B13" s="113" t="s">
        <v>9</v>
      </c>
      <c r="C13" s="53" t="s">
        <v>10</v>
      </c>
      <c r="D13" s="120"/>
      <c r="F13" s="419"/>
      <c r="G13" s="415"/>
      <c r="I13" s="420"/>
      <c r="J13" s="420"/>
      <c r="K13" s="420"/>
      <c r="L13" s="420"/>
      <c r="M13" s="420"/>
      <c r="N13" s="420"/>
      <c r="O13" s="420"/>
      <c r="P13" s="420"/>
      <c r="Q13" s="420"/>
      <c r="R13" s="420"/>
    </row>
    <row r="14" spans="1:18" s="33" customFormat="1" x14ac:dyDescent="0.25">
      <c r="A14" s="114" t="s">
        <v>144</v>
      </c>
      <c r="B14" s="114" t="s">
        <v>145</v>
      </c>
      <c r="C14" s="121">
        <v>0.28055555555555556</v>
      </c>
      <c r="D14" s="120"/>
      <c r="E14" s="120"/>
      <c r="F14" s="419"/>
      <c r="G14" s="415"/>
      <c r="I14" s="420"/>
      <c r="J14" s="420"/>
      <c r="K14" s="420"/>
      <c r="L14" s="420"/>
      <c r="M14" s="420"/>
      <c r="N14" s="420"/>
      <c r="O14" s="420"/>
      <c r="P14" s="420"/>
      <c r="Q14" s="420"/>
      <c r="R14" s="420"/>
    </row>
    <row r="15" spans="1:18" s="33" customFormat="1" x14ac:dyDescent="0.25">
      <c r="A15" s="86" t="s">
        <v>174</v>
      </c>
      <c r="B15" s="86" t="s">
        <v>344</v>
      </c>
      <c r="C15" s="122">
        <v>0.2902777777777778</v>
      </c>
      <c r="D15" s="120"/>
      <c r="F15" s="419"/>
      <c r="G15" s="415"/>
      <c r="I15" s="420"/>
      <c r="J15" s="420"/>
      <c r="K15" s="420"/>
      <c r="L15" s="420"/>
      <c r="M15" s="420"/>
      <c r="N15" s="420"/>
      <c r="O15" s="420"/>
      <c r="P15" s="420"/>
      <c r="Q15" s="420"/>
      <c r="R15" s="420"/>
    </row>
    <row r="16" spans="1:18" s="33" customFormat="1" x14ac:dyDescent="0.25">
      <c r="A16" s="86" t="s">
        <v>176</v>
      </c>
      <c r="B16" s="86" t="s">
        <v>186</v>
      </c>
      <c r="C16" s="122">
        <v>0.29375000000000001</v>
      </c>
      <c r="D16" s="120"/>
      <c r="E16" s="120"/>
      <c r="F16" s="419"/>
      <c r="G16" s="415"/>
      <c r="I16" s="420"/>
      <c r="J16" s="420"/>
      <c r="K16" s="420"/>
      <c r="L16" s="420"/>
      <c r="M16" s="420"/>
      <c r="N16" s="420"/>
      <c r="O16" s="420"/>
      <c r="P16" s="420"/>
      <c r="Q16" s="420"/>
      <c r="R16" s="420"/>
    </row>
    <row r="17" spans="1:18" s="33" customFormat="1" x14ac:dyDescent="0.25">
      <c r="A17" s="86" t="s">
        <v>160</v>
      </c>
      <c r="B17" s="86" t="s">
        <v>299</v>
      </c>
      <c r="C17" s="122">
        <v>0.2951388888888889</v>
      </c>
      <c r="D17" s="120"/>
      <c r="E17" s="120"/>
      <c r="F17" s="419"/>
      <c r="G17" s="415"/>
      <c r="H17" s="415"/>
      <c r="I17" s="420"/>
      <c r="J17" s="420"/>
      <c r="K17" s="420"/>
      <c r="L17" s="420"/>
      <c r="M17" s="420"/>
      <c r="N17" s="420"/>
      <c r="O17" s="420"/>
      <c r="P17" s="420"/>
      <c r="Q17" s="420"/>
      <c r="R17" s="420"/>
    </row>
    <row r="18" spans="1:18" s="33" customFormat="1" ht="17.25" x14ac:dyDescent="0.25">
      <c r="A18" s="87" t="s">
        <v>60</v>
      </c>
      <c r="B18" s="87" t="s">
        <v>467</v>
      </c>
      <c r="C18" s="273">
        <v>0.2986111111111111</v>
      </c>
      <c r="F18" s="419"/>
      <c r="G18" s="415"/>
      <c r="I18" s="420"/>
      <c r="J18" s="420"/>
      <c r="K18" s="420"/>
      <c r="L18" s="420"/>
      <c r="M18" s="420"/>
      <c r="N18" s="420"/>
      <c r="O18" s="420"/>
      <c r="P18" s="420"/>
      <c r="Q18" s="420"/>
      <c r="R18" s="420"/>
    </row>
    <row r="19" spans="1:18" s="33" customFormat="1" x14ac:dyDescent="0.25">
      <c r="A19" s="549" t="s">
        <v>18</v>
      </c>
      <c r="B19" s="64" t="s">
        <v>19</v>
      </c>
      <c r="C19" s="274">
        <f>C18-C14</f>
        <v>1.8055555555555547E-2</v>
      </c>
      <c r="F19" s="419"/>
      <c r="G19" s="415"/>
      <c r="I19" s="420"/>
      <c r="J19" s="420"/>
      <c r="K19" s="420"/>
      <c r="L19" s="420"/>
      <c r="M19" s="420"/>
      <c r="N19" s="420"/>
      <c r="O19" s="420"/>
      <c r="P19" s="420"/>
      <c r="Q19" s="420"/>
      <c r="R19" s="420"/>
    </row>
    <row r="20" spans="1:18" s="33" customFormat="1" x14ac:dyDescent="0.25">
      <c r="A20" s="539"/>
      <c r="B20" s="36" t="s">
        <v>20</v>
      </c>
      <c r="C20" s="417">
        <v>17.2</v>
      </c>
      <c r="F20" s="419"/>
      <c r="G20" s="415"/>
      <c r="I20" s="420"/>
      <c r="J20" s="420"/>
      <c r="K20" s="420"/>
      <c r="L20" s="420"/>
      <c r="M20" s="420"/>
      <c r="N20" s="420"/>
      <c r="O20" s="420"/>
      <c r="P20" s="420"/>
      <c r="Q20" s="420"/>
      <c r="R20" s="420"/>
    </row>
    <row r="21" spans="1:18" s="33" customFormat="1" x14ac:dyDescent="0.25">
      <c r="F21" s="419"/>
      <c r="G21" s="415"/>
      <c r="I21" s="420"/>
      <c r="J21" s="420"/>
      <c r="K21" s="420"/>
      <c r="L21" s="420"/>
      <c r="M21" s="420"/>
      <c r="N21" s="420"/>
      <c r="O21" s="420"/>
      <c r="P21" s="420"/>
      <c r="Q21" s="420"/>
      <c r="R21" s="420"/>
    </row>
    <row r="22" spans="1:18" s="33" customFormat="1" x14ac:dyDescent="0.25">
      <c r="A22" s="116" t="s">
        <v>72</v>
      </c>
      <c r="F22" s="419"/>
      <c r="G22" s="415"/>
      <c r="I22" s="420"/>
      <c r="J22" s="420"/>
      <c r="K22" s="420"/>
      <c r="L22" s="420"/>
      <c r="M22" s="420"/>
      <c r="N22" s="420"/>
      <c r="O22" s="420"/>
      <c r="P22" s="420"/>
      <c r="Q22" s="420"/>
      <c r="R22" s="420"/>
    </row>
    <row r="23" spans="1:18" s="33" customFormat="1" ht="15" customHeight="1" x14ac:dyDescent="0.25">
      <c r="A23" s="544" t="s">
        <v>73</v>
      </c>
      <c r="B23" s="544"/>
      <c r="C23" s="544"/>
      <c r="E23" s="419"/>
      <c r="F23" s="415"/>
      <c r="H23" s="420"/>
      <c r="I23" s="420"/>
      <c r="J23" s="420"/>
      <c r="K23" s="420"/>
      <c r="L23" s="420"/>
      <c r="M23" s="420"/>
      <c r="N23" s="420"/>
      <c r="O23" s="420"/>
      <c r="P23" s="420"/>
      <c r="Q23" s="420"/>
    </row>
    <row r="24" spans="1:18" s="33" customFormat="1" x14ac:dyDescent="0.25"/>
    <row r="27" spans="1:18" s="33" customFormat="1" ht="15.75" x14ac:dyDescent="0.25">
      <c r="A27" s="107" t="s">
        <v>892</v>
      </c>
      <c r="G27" s="419"/>
      <c r="H27" s="415"/>
    </row>
    <row r="28" spans="1:18" s="33" customFormat="1" x14ac:dyDescent="0.25">
      <c r="G28" s="419"/>
      <c r="H28" s="415"/>
    </row>
    <row r="29" spans="1:18" s="33" customFormat="1" ht="15.75" x14ac:dyDescent="0.25">
      <c r="A29" s="168"/>
      <c r="B29" s="169" t="s">
        <v>7</v>
      </c>
      <c r="C29" s="146" t="str">
        <f>"CH43R1"</f>
        <v>CH43R1</v>
      </c>
      <c r="D29" s="147" t="str">
        <f>"CH43R1"</f>
        <v>CH43R1</v>
      </c>
      <c r="E29" s="148" t="str">
        <f>"CH43R2"</f>
        <v>CH43R2</v>
      </c>
      <c r="G29" s="419"/>
      <c r="H29" s="415"/>
    </row>
    <row r="30" spans="1:18" s="33" customFormat="1" ht="15.75" x14ac:dyDescent="0.25">
      <c r="A30" s="149" t="s">
        <v>8</v>
      </c>
      <c r="B30" s="170" t="s">
        <v>9</v>
      </c>
      <c r="C30" s="150" t="s">
        <v>21</v>
      </c>
      <c r="D30" s="150" t="s">
        <v>22</v>
      </c>
      <c r="E30" s="151" t="s">
        <v>22</v>
      </c>
      <c r="G30" s="419"/>
      <c r="H30" s="415"/>
    </row>
    <row r="31" spans="1:18" s="33" customFormat="1" ht="17.25" x14ac:dyDescent="0.25">
      <c r="A31" s="81" t="s">
        <v>60</v>
      </c>
      <c r="B31" s="81" t="s">
        <v>467</v>
      </c>
      <c r="C31" s="250">
        <v>0.53125</v>
      </c>
      <c r="D31" s="250">
        <v>0.73958333333333337</v>
      </c>
      <c r="E31" s="249">
        <v>0.78125</v>
      </c>
      <c r="F31" s="125"/>
      <c r="G31" s="419"/>
      <c r="H31" s="415"/>
    </row>
    <row r="32" spans="1:18" s="33" customFormat="1" x14ac:dyDescent="0.25">
      <c r="A32" s="39" t="s">
        <v>160</v>
      </c>
      <c r="B32" s="39" t="s">
        <v>299</v>
      </c>
      <c r="C32" s="187">
        <v>0.53402777777777777</v>
      </c>
      <c r="D32" s="322">
        <v>0.74236111111111114</v>
      </c>
      <c r="E32" s="80">
        <v>0.78402777777777777</v>
      </c>
      <c r="F32" s="125"/>
      <c r="G32" s="419"/>
      <c r="H32" s="415"/>
    </row>
    <row r="33" spans="1:8" s="33" customFormat="1" x14ac:dyDescent="0.25">
      <c r="A33" s="39" t="s">
        <v>176</v>
      </c>
      <c r="B33" s="39" t="s">
        <v>186</v>
      </c>
      <c r="C33" s="187">
        <v>0.53541666666666665</v>
      </c>
      <c r="D33" s="322">
        <v>0.74375000000000002</v>
      </c>
      <c r="E33" s="80">
        <v>0.78541666666666676</v>
      </c>
      <c r="F33" s="125"/>
      <c r="G33" s="419"/>
      <c r="H33" s="415"/>
    </row>
    <row r="34" spans="1:8" s="33" customFormat="1" x14ac:dyDescent="0.25">
      <c r="A34" s="39" t="s">
        <v>144</v>
      </c>
      <c r="B34" s="39" t="s">
        <v>145</v>
      </c>
      <c r="C34" s="187">
        <v>0.5444444444444444</v>
      </c>
      <c r="D34" s="322">
        <v>0.75277777777777777</v>
      </c>
      <c r="E34" s="80">
        <v>0.7944444444444444</v>
      </c>
      <c r="F34" s="125"/>
      <c r="G34" s="419"/>
      <c r="H34" s="415"/>
    </row>
    <row r="35" spans="1:8" s="33" customFormat="1" x14ac:dyDescent="0.25">
      <c r="A35" s="83" t="s">
        <v>174</v>
      </c>
      <c r="B35" s="83" t="s">
        <v>344</v>
      </c>
      <c r="C35" s="307">
        <v>0.55347222222222225</v>
      </c>
      <c r="D35" s="323">
        <v>0.76180555555555562</v>
      </c>
      <c r="E35" s="40">
        <v>0.80347222222222225</v>
      </c>
      <c r="F35" s="125"/>
      <c r="G35" s="419"/>
      <c r="H35" s="415"/>
    </row>
    <row r="36" spans="1:8" s="33" customFormat="1" x14ac:dyDescent="0.25">
      <c r="A36" s="555" t="s">
        <v>18</v>
      </c>
      <c r="B36" s="44" t="s">
        <v>19</v>
      </c>
      <c r="C36" s="38">
        <f>C35-C31</f>
        <v>2.2222222222222254E-2</v>
      </c>
      <c r="D36" s="38">
        <f t="shared" ref="D36:E36" si="0">D35-D31</f>
        <v>2.2222222222222254E-2</v>
      </c>
      <c r="E36" s="38">
        <f t="shared" si="0"/>
        <v>2.2222222222222254E-2</v>
      </c>
      <c r="F36" s="125"/>
      <c r="G36" s="419"/>
      <c r="H36" s="415"/>
    </row>
    <row r="37" spans="1:8" s="33" customFormat="1" x14ac:dyDescent="0.25">
      <c r="A37" s="546"/>
      <c r="B37" s="90" t="s">
        <v>20</v>
      </c>
      <c r="C37" s="91">
        <v>25</v>
      </c>
      <c r="D37" s="91">
        <v>25</v>
      </c>
      <c r="E37" s="91">
        <v>25</v>
      </c>
      <c r="F37" s="125"/>
      <c r="G37" s="419"/>
      <c r="H37" s="415"/>
    </row>
    <row r="38" spans="1:8" s="33" customFormat="1" x14ac:dyDescent="0.25">
      <c r="G38" s="419"/>
      <c r="H38" s="415"/>
    </row>
    <row r="39" spans="1:8" s="33" customFormat="1" x14ac:dyDescent="0.25">
      <c r="G39" s="419"/>
      <c r="H39" s="415"/>
    </row>
    <row r="41" spans="1:8" s="33" customFormat="1" x14ac:dyDescent="0.25">
      <c r="A41" s="116" t="s">
        <v>72</v>
      </c>
    </row>
    <row r="42" spans="1:8" s="33" customFormat="1" ht="15" customHeight="1" x14ac:dyDescent="0.25">
      <c r="A42" s="544" t="s">
        <v>73</v>
      </c>
      <c r="B42" s="544"/>
      <c r="C42" s="544"/>
      <c r="D42" s="544"/>
      <c r="E42" s="544"/>
    </row>
  </sheetData>
  <mergeCells count="8">
    <mergeCell ref="A36:A37"/>
    <mergeCell ref="A42:E42"/>
    <mergeCell ref="A1:N1"/>
    <mergeCell ref="A2:N2"/>
    <mergeCell ref="A4:N4"/>
    <mergeCell ref="A5:N5"/>
    <mergeCell ref="A19:A20"/>
    <mergeCell ref="A23:C23"/>
  </mergeCells>
  <pageMargins left="0.39370078740157483" right="0.39370078740157483" top="0.78740157480314965" bottom="0.78740157480314965" header="0.39370078740157483" footer="0.39370078740157483"/>
  <pageSetup paperSize="9" scale="76" fitToWidth="0" orientation="landscape" r:id="rId1"/>
  <headerFooter alignWithMargins="0">
    <oddFooter>&amp;R&amp;D&amp;T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3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43.375" style="33" customWidth="1"/>
    <col min="2" max="2" width="46.625" style="33" customWidth="1"/>
    <col min="3" max="3" width="9.625" style="33" customWidth="1"/>
    <col min="4" max="4" width="11.875" style="33" customWidth="1"/>
    <col min="5" max="5" width="9.87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9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9" ht="20.25" x14ac:dyDescent="0.3">
      <c r="A2" s="541" t="s">
        <v>1092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9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19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9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9" ht="18.75" x14ac:dyDescent="0.3">
      <c r="A6" s="104"/>
      <c r="B6" s="105"/>
      <c r="C6" s="413"/>
      <c r="D6" s="413"/>
      <c r="E6" s="413"/>
      <c r="F6" s="413"/>
      <c r="G6" s="413"/>
      <c r="H6" s="413"/>
    </row>
    <row r="7" spans="1:19" x14ac:dyDescent="0.25">
      <c r="A7" s="106" t="s">
        <v>4</v>
      </c>
      <c r="B7" s="33" t="s">
        <v>5</v>
      </c>
    </row>
    <row r="8" spans="1:19" x14ac:dyDescent="0.25">
      <c r="A8" s="106"/>
      <c r="B8" s="33" t="s">
        <v>6</v>
      </c>
    </row>
    <row r="10" spans="1:19" ht="15.75" x14ac:dyDescent="0.25">
      <c r="A10" s="107" t="s">
        <v>800</v>
      </c>
      <c r="G10" s="419"/>
      <c r="H10" s="415"/>
    </row>
    <row r="11" spans="1:19" ht="15.75" x14ac:dyDescent="0.25">
      <c r="A11" s="107"/>
      <c r="G11" s="419"/>
      <c r="H11" s="415"/>
    </row>
    <row r="12" spans="1:19" ht="15.75" x14ac:dyDescent="0.25">
      <c r="A12" s="168"/>
      <c r="B12" s="169" t="s">
        <v>7</v>
      </c>
      <c r="C12" s="148" t="s">
        <v>799</v>
      </c>
      <c r="G12" s="419"/>
      <c r="H12" s="415"/>
      <c r="J12" s="420"/>
      <c r="K12" s="420"/>
      <c r="L12" s="420"/>
      <c r="P12" s="420"/>
      <c r="Q12" s="420"/>
      <c r="R12" s="420"/>
      <c r="S12" s="420"/>
    </row>
    <row r="13" spans="1:19" s="33" customFormat="1" ht="15.75" x14ac:dyDescent="0.25">
      <c r="A13" s="149" t="s">
        <v>8</v>
      </c>
      <c r="B13" s="170" t="s">
        <v>9</v>
      </c>
      <c r="C13" s="151" t="s">
        <v>10</v>
      </c>
      <c r="G13" s="419"/>
      <c r="H13" s="415"/>
      <c r="J13" s="420"/>
      <c r="K13" s="420"/>
      <c r="L13" s="420"/>
      <c r="P13" s="420"/>
      <c r="Q13" s="420"/>
      <c r="R13" s="420"/>
      <c r="S13" s="420"/>
    </row>
    <row r="14" spans="1:19" s="33" customFormat="1" x14ac:dyDescent="0.25">
      <c r="A14" s="34" t="s">
        <v>312</v>
      </c>
      <c r="B14" s="35" t="s">
        <v>322</v>
      </c>
      <c r="C14" s="32">
        <v>0.27777777777777779</v>
      </c>
      <c r="G14" s="419"/>
      <c r="H14" s="415"/>
      <c r="J14" s="420"/>
      <c r="K14" s="420"/>
      <c r="L14" s="420"/>
      <c r="M14" s="420"/>
      <c r="N14" s="420"/>
      <c r="O14" s="420"/>
      <c r="P14" s="420"/>
      <c r="Q14" s="420"/>
      <c r="R14" s="420"/>
      <c r="S14" s="420"/>
    </row>
    <row r="15" spans="1:19" s="33" customFormat="1" x14ac:dyDescent="0.25">
      <c r="A15" s="34"/>
      <c r="B15" s="35" t="s">
        <v>287</v>
      </c>
      <c r="C15" s="32">
        <v>0.28194444444444444</v>
      </c>
      <c r="E15" s="416"/>
      <c r="F15" s="416"/>
      <c r="G15" s="419"/>
      <c r="H15" s="415"/>
      <c r="J15" s="420"/>
      <c r="K15" s="420"/>
      <c r="L15" s="420"/>
      <c r="M15" s="420"/>
      <c r="N15" s="420"/>
      <c r="O15" s="420"/>
      <c r="P15" s="420"/>
      <c r="Q15" s="420"/>
      <c r="R15" s="420"/>
      <c r="S15" s="420"/>
    </row>
    <row r="16" spans="1:19" s="33" customFormat="1" x14ac:dyDescent="0.25">
      <c r="A16" s="93" t="s">
        <v>312</v>
      </c>
      <c r="B16" s="94" t="s">
        <v>324</v>
      </c>
      <c r="C16" s="324">
        <v>0.28541666666666665</v>
      </c>
      <c r="E16" s="416"/>
      <c r="G16" s="419"/>
      <c r="H16" s="415"/>
      <c r="J16" s="420"/>
      <c r="K16" s="420"/>
      <c r="L16" s="420"/>
      <c r="M16" s="420"/>
      <c r="N16" s="420"/>
      <c r="O16" s="420"/>
      <c r="P16" s="420"/>
      <c r="Q16" s="420"/>
      <c r="R16" s="420"/>
      <c r="S16" s="420"/>
    </row>
    <row r="17" spans="1:19" s="33" customFormat="1" x14ac:dyDescent="0.25">
      <c r="A17" s="93"/>
      <c r="B17" s="87" t="s">
        <v>326</v>
      </c>
      <c r="C17" s="324">
        <v>0.2902777777777778</v>
      </c>
      <c r="G17" s="419"/>
      <c r="H17" s="415"/>
      <c r="J17" s="420"/>
      <c r="K17" s="420"/>
      <c r="L17" s="420"/>
      <c r="M17" s="420"/>
      <c r="N17" s="420"/>
      <c r="O17" s="420"/>
      <c r="P17" s="420"/>
      <c r="Q17" s="420"/>
      <c r="R17" s="420"/>
      <c r="S17" s="420"/>
    </row>
    <row r="18" spans="1:19" s="33" customFormat="1" x14ac:dyDescent="0.25">
      <c r="A18" s="34" t="s">
        <v>274</v>
      </c>
      <c r="B18" s="35" t="s">
        <v>313</v>
      </c>
      <c r="C18" s="32">
        <v>0.29305555555555557</v>
      </c>
      <c r="G18" s="419"/>
      <c r="H18" s="415"/>
      <c r="J18" s="420"/>
      <c r="K18" s="420"/>
      <c r="L18" s="420"/>
      <c r="M18" s="420"/>
      <c r="N18" s="420"/>
      <c r="O18" s="420"/>
      <c r="P18" s="420"/>
      <c r="Q18" s="420"/>
      <c r="R18" s="420"/>
      <c r="S18" s="420"/>
    </row>
    <row r="19" spans="1:19" s="33" customFormat="1" x14ac:dyDescent="0.25">
      <c r="A19" s="34"/>
      <c r="B19" s="35" t="s">
        <v>314</v>
      </c>
      <c r="C19" s="32">
        <v>0.29444444444444445</v>
      </c>
      <c r="G19" s="419"/>
      <c r="H19" s="415"/>
      <c r="J19" s="420"/>
      <c r="K19" s="420"/>
      <c r="L19" s="420"/>
      <c r="M19" s="420"/>
      <c r="N19" s="420"/>
      <c r="O19" s="420"/>
      <c r="P19" s="420"/>
      <c r="Q19" s="420"/>
      <c r="R19" s="420"/>
      <c r="S19" s="420"/>
    </row>
    <row r="20" spans="1:19" s="33" customFormat="1" x14ac:dyDescent="0.25">
      <c r="A20" s="34" t="s">
        <v>315</v>
      </c>
      <c r="B20" s="35" t="s">
        <v>316</v>
      </c>
      <c r="C20" s="32">
        <v>0.2986111111111111</v>
      </c>
      <c r="G20" s="419"/>
      <c r="H20" s="415"/>
      <c r="J20" s="420"/>
      <c r="K20" s="420"/>
      <c r="L20" s="420"/>
      <c r="M20" s="420"/>
      <c r="N20" s="420"/>
      <c r="O20" s="420"/>
      <c r="P20" s="420"/>
      <c r="Q20" s="420"/>
      <c r="R20" s="420"/>
      <c r="S20" s="420"/>
    </row>
    <row r="21" spans="1:19" s="33" customFormat="1" x14ac:dyDescent="0.25">
      <c r="A21" s="34" t="s">
        <v>189</v>
      </c>
      <c r="B21" s="35" t="s">
        <v>317</v>
      </c>
      <c r="C21" s="32">
        <v>0.30208333333333331</v>
      </c>
      <c r="G21" s="419"/>
      <c r="H21" s="415"/>
      <c r="J21" s="420"/>
      <c r="K21" s="420"/>
      <c r="L21" s="420"/>
      <c r="M21" s="420"/>
      <c r="N21" s="420"/>
      <c r="O21" s="420"/>
      <c r="P21" s="420"/>
      <c r="Q21" s="420"/>
      <c r="R21" s="420"/>
      <c r="S21" s="420"/>
    </row>
    <row r="22" spans="1:19" s="33" customFormat="1" x14ac:dyDescent="0.25">
      <c r="A22" s="34" t="s">
        <v>160</v>
      </c>
      <c r="B22" s="35" t="s">
        <v>318</v>
      </c>
      <c r="C22" s="32">
        <v>0.30416666666666664</v>
      </c>
      <c r="G22" s="419"/>
      <c r="H22" s="415"/>
      <c r="J22" s="420"/>
      <c r="K22" s="420"/>
      <c r="L22" s="420"/>
      <c r="M22" s="420"/>
      <c r="N22" s="420"/>
      <c r="O22" s="420"/>
      <c r="P22" s="420"/>
      <c r="Q22" s="420"/>
      <c r="R22" s="420"/>
      <c r="S22" s="420"/>
    </row>
    <row r="23" spans="1:19" s="33" customFormat="1" x14ac:dyDescent="0.25">
      <c r="A23" s="33" t="s">
        <v>321</v>
      </c>
      <c r="B23" s="35" t="s">
        <v>320</v>
      </c>
      <c r="C23" s="32">
        <v>0.31666666666666665</v>
      </c>
      <c r="G23" s="419"/>
      <c r="H23" s="415"/>
      <c r="J23" s="420"/>
      <c r="K23" s="420"/>
      <c r="L23" s="420"/>
      <c r="M23" s="420"/>
      <c r="N23" s="420"/>
      <c r="O23" s="420"/>
      <c r="P23" s="420"/>
      <c r="Q23" s="420"/>
      <c r="R23" s="420"/>
      <c r="S23" s="420"/>
    </row>
    <row r="24" spans="1:19" s="33" customFormat="1" x14ac:dyDescent="0.25">
      <c r="B24" s="35" t="s">
        <v>77</v>
      </c>
      <c r="C24" s="32">
        <v>0.32083333333333336</v>
      </c>
      <c r="G24" s="419"/>
      <c r="H24" s="415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</row>
    <row r="25" spans="1:19" s="33" customFormat="1" x14ac:dyDescent="0.25">
      <c r="A25" s="539" t="s">
        <v>18</v>
      </c>
      <c r="B25" s="36" t="s">
        <v>19</v>
      </c>
      <c r="C25" s="37">
        <f>C24-C14</f>
        <v>4.3055555555555569E-2</v>
      </c>
      <c r="G25" s="419"/>
      <c r="H25" s="415"/>
      <c r="J25" s="420"/>
      <c r="K25" s="420"/>
      <c r="L25" s="420"/>
      <c r="M25" s="420"/>
      <c r="N25" s="420"/>
      <c r="O25" s="420"/>
      <c r="P25" s="420"/>
      <c r="Q25" s="420"/>
      <c r="R25" s="420"/>
      <c r="S25" s="420"/>
    </row>
    <row r="26" spans="1:19" s="33" customFormat="1" x14ac:dyDescent="0.25">
      <c r="A26" s="539"/>
      <c r="B26" s="36" t="s">
        <v>20</v>
      </c>
      <c r="C26" s="411">
        <v>25.400000000000002</v>
      </c>
      <c r="G26" s="419"/>
      <c r="H26" s="415"/>
      <c r="J26" s="420"/>
      <c r="K26" s="420"/>
      <c r="L26" s="420"/>
      <c r="M26" s="420"/>
      <c r="N26" s="420"/>
      <c r="O26" s="420"/>
      <c r="P26" s="420"/>
      <c r="Q26" s="420"/>
      <c r="R26" s="420"/>
      <c r="S26" s="420"/>
    </row>
    <row r="27" spans="1:19" s="33" customFormat="1" x14ac:dyDescent="0.25">
      <c r="G27" s="419"/>
      <c r="H27" s="415"/>
      <c r="J27" s="420"/>
      <c r="K27" s="420"/>
      <c r="L27" s="420"/>
      <c r="M27" s="420"/>
      <c r="N27" s="420"/>
      <c r="O27" s="420"/>
      <c r="P27" s="420"/>
      <c r="Q27" s="420"/>
      <c r="R27" s="420"/>
      <c r="S27" s="420"/>
    </row>
    <row r="28" spans="1:19" s="33" customFormat="1" x14ac:dyDescent="0.25">
      <c r="A28" s="116" t="s">
        <v>72</v>
      </c>
      <c r="G28" s="419"/>
      <c r="H28" s="547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</row>
    <row r="29" spans="1:19" s="33" customFormat="1" ht="15" customHeight="1" x14ac:dyDescent="0.25">
      <c r="A29" s="544" t="s">
        <v>73</v>
      </c>
      <c r="B29" s="544"/>
      <c r="C29" s="544"/>
      <c r="G29" s="419"/>
      <c r="H29" s="547"/>
      <c r="J29" s="420"/>
      <c r="K29" s="420"/>
      <c r="L29" s="420"/>
      <c r="M29" s="420"/>
      <c r="N29" s="420"/>
      <c r="O29" s="420"/>
      <c r="P29" s="420"/>
      <c r="Q29" s="420"/>
      <c r="R29" s="420"/>
    </row>
    <row r="30" spans="1:19" s="33" customFormat="1" x14ac:dyDescent="0.25">
      <c r="G30" s="419"/>
      <c r="H30" s="547"/>
      <c r="J30" s="420"/>
      <c r="K30" s="420"/>
      <c r="L30" s="420"/>
      <c r="M30" s="420"/>
      <c r="N30" s="420"/>
      <c r="O30" s="420"/>
      <c r="P30" s="420"/>
      <c r="Q30" s="420"/>
      <c r="R30" s="420"/>
    </row>
    <row r="33" spans="1:11" s="33" customFormat="1" ht="15.75" x14ac:dyDescent="0.25">
      <c r="A33" s="107" t="s">
        <v>801</v>
      </c>
      <c r="J33" s="419"/>
      <c r="K33" s="415"/>
    </row>
    <row r="34" spans="1:11" x14ac:dyDescent="0.25">
      <c r="J34" s="419"/>
      <c r="K34" s="415"/>
    </row>
    <row r="35" spans="1:11" s="33" customFormat="1" ht="15.75" x14ac:dyDescent="0.25">
      <c r="A35" s="111"/>
      <c r="B35" s="112" t="s">
        <v>7</v>
      </c>
      <c r="C35" s="51" t="s">
        <v>802</v>
      </c>
      <c r="D35" s="51" t="s">
        <v>802</v>
      </c>
      <c r="E35" s="51" t="s">
        <v>803</v>
      </c>
      <c r="J35" s="419"/>
      <c r="K35" s="415"/>
    </row>
    <row r="36" spans="1:11" s="33" customFormat="1" ht="15.75" x14ac:dyDescent="0.25">
      <c r="A36" s="170" t="s">
        <v>8</v>
      </c>
      <c r="B36" s="170" t="s">
        <v>9</v>
      </c>
      <c r="C36" s="150" t="s">
        <v>21</v>
      </c>
      <c r="D36" s="150" t="s">
        <v>22</v>
      </c>
      <c r="E36" s="225" t="s">
        <v>22</v>
      </c>
      <c r="J36" s="419"/>
      <c r="K36" s="415"/>
    </row>
    <row r="37" spans="1:11" s="33" customFormat="1" x14ac:dyDescent="0.25">
      <c r="A37" s="34" t="s">
        <v>60</v>
      </c>
      <c r="B37" s="86" t="str">
        <f>B24</f>
        <v>LYCEE MILLET-CHERBOURG-EN-COTENTIN</v>
      </c>
      <c r="C37" s="80">
        <v>0.51527777777777783</v>
      </c>
      <c r="D37" s="80">
        <v>0.72361111111111109</v>
      </c>
      <c r="E37" s="79">
        <v>0.76527777777777783</v>
      </c>
      <c r="J37" s="419"/>
      <c r="K37" s="415"/>
    </row>
    <row r="38" spans="1:11" s="33" customFormat="1" x14ac:dyDescent="0.25">
      <c r="A38" s="34"/>
      <c r="B38" s="86" t="str">
        <f>B23</f>
        <v xml:space="preserve">IUT </v>
      </c>
      <c r="C38" s="80">
        <v>0.5180555555555556</v>
      </c>
      <c r="D38" s="80">
        <v>0.72638888888888886</v>
      </c>
      <c r="E38" s="80">
        <v>0.7680555555555556</v>
      </c>
      <c r="J38" s="419"/>
      <c r="K38" s="415"/>
    </row>
    <row r="39" spans="1:11" s="33" customFormat="1" x14ac:dyDescent="0.25">
      <c r="A39" s="34" t="str">
        <f>A22</f>
        <v>MARTINVAST</v>
      </c>
      <c r="B39" s="86" t="str">
        <f>B22</f>
        <v>LE PONT-MARTINVAST</v>
      </c>
      <c r="C39" s="80">
        <v>0.53125</v>
      </c>
      <c r="D39" s="80">
        <v>0.73958333333333337</v>
      </c>
      <c r="E39" s="80">
        <v>0.78125</v>
      </c>
      <c r="J39" s="419"/>
      <c r="K39" s="415"/>
    </row>
    <row r="40" spans="1:11" s="33" customFormat="1" x14ac:dyDescent="0.25">
      <c r="A40" s="34" t="str">
        <f>A21</f>
        <v>SIDEVILLE</v>
      </c>
      <c r="B40" s="86" t="str">
        <f>B21</f>
        <v>HAMEAU COLETTE</v>
      </c>
      <c r="C40" s="80">
        <v>0.53333333333333333</v>
      </c>
      <c r="D40" s="80">
        <v>0.7416666666666667</v>
      </c>
      <c r="E40" s="80">
        <v>0.78333333333333333</v>
      </c>
      <c r="J40" s="419"/>
      <c r="K40" s="415"/>
    </row>
    <row r="41" spans="1:11" s="33" customFormat="1" x14ac:dyDescent="0.25">
      <c r="A41" s="34" t="str">
        <f>A20</f>
        <v xml:space="preserve">VIRANDEVILLE </v>
      </c>
      <c r="B41" s="86" t="str">
        <f>B20</f>
        <v>MAIRIE-VIRANDEVILLE</v>
      </c>
      <c r="C41" s="80">
        <v>0.53680555555555554</v>
      </c>
      <c r="D41" s="80">
        <v>0.74513888888888891</v>
      </c>
      <c r="E41" s="80">
        <v>0.78680555555555554</v>
      </c>
      <c r="J41" s="419"/>
      <c r="K41" s="415"/>
    </row>
    <row r="42" spans="1:11" s="33" customFormat="1" x14ac:dyDescent="0.25">
      <c r="A42" s="34" t="str">
        <f>A18</f>
        <v>BENOISTVILLE</v>
      </c>
      <c r="B42" s="86" t="str">
        <f>B19</f>
        <v>LA CROIX GEORGES -BENOISTVILLE</v>
      </c>
      <c r="C42" s="80">
        <v>0.54027777777777775</v>
      </c>
      <c r="D42" s="80">
        <v>0.74861111111111101</v>
      </c>
      <c r="E42" s="80">
        <v>0.79027777777777775</v>
      </c>
      <c r="J42" s="419"/>
      <c r="K42" s="415"/>
    </row>
    <row r="43" spans="1:11" s="33" customFormat="1" x14ac:dyDescent="0.25">
      <c r="A43" s="34"/>
      <c r="B43" s="86" t="str">
        <f>B18</f>
        <v>LE BOURG -BENOISTVILLE</v>
      </c>
      <c r="C43" s="80">
        <v>0.54166666666666663</v>
      </c>
      <c r="D43" s="80">
        <v>0.75</v>
      </c>
      <c r="E43" s="80">
        <v>0.79166666666666663</v>
      </c>
      <c r="J43" s="419"/>
      <c r="K43" s="415"/>
    </row>
    <row r="44" spans="1:11" s="33" customFormat="1" x14ac:dyDescent="0.25">
      <c r="A44" s="93" t="str">
        <f>A16</f>
        <v xml:space="preserve">LES PIEUX </v>
      </c>
      <c r="B44" s="87" t="str">
        <f>B16</f>
        <v>LES PIEUX - ZONE DE LA FOSSE ( Arrivée)</v>
      </c>
      <c r="C44" s="249">
        <v>0.5444444444444444</v>
      </c>
      <c r="D44" s="249">
        <v>0.75277777777777777</v>
      </c>
      <c r="E44" s="249">
        <v>0.7944444444444444</v>
      </c>
      <c r="J44" s="419"/>
      <c r="K44" s="415"/>
    </row>
    <row r="45" spans="1:11" s="33" customFormat="1" x14ac:dyDescent="0.25">
      <c r="A45" s="93"/>
      <c r="B45" s="87" t="s">
        <v>325</v>
      </c>
      <c r="C45" s="249">
        <v>0.54583333333333328</v>
      </c>
      <c r="D45" s="249">
        <v>0.75416666666666676</v>
      </c>
      <c r="E45" s="249">
        <v>0.79583333333333339</v>
      </c>
      <c r="F45" s="125"/>
      <c r="J45" s="419"/>
      <c r="K45" s="415"/>
    </row>
    <row r="46" spans="1:11" s="33" customFormat="1" x14ac:dyDescent="0.25">
      <c r="A46" s="34"/>
      <c r="B46" s="86" t="str">
        <f>B15</f>
        <v>PLACE DE LA LANDE -LES PIEUX</v>
      </c>
      <c r="C46" s="80">
        <v>0.5493055555555556</v>
      </c>
      <c r="D46" s="80">
        <v>0.75763888888888886</v>
      </c>
      <c r="E46" s="80">
        <v>0.7993055555555556</v>
      </c>
      <c r="F46" s="125"/>
      <c r="J46" s="419"/>
      <c r="K46" s="415"/>
    </row>
    <row r="47" spans="1:11" x14ac:dyDescent="0.25">
      <c r="A47" s="34" t="str">
        <f>A14</f>
        <v xml:space="preserve">LES PIEUX </v>
      </c>
      <c r="B47" s="97" t="str">
        <f>B14</f>
        <v xml:space="preserve">SCIOTOT-LES PIEUX </v>
      </c>
      <c r="C47" s="40">
        <v>0.55347222222222225</v>
      </c>
      <c r="D47" s="40">
        <v>0.76180555555555562</v>
      </c>
      <c r="E47" s="40">
        <v>0.80347222222222225</v>
      </c>
      <c r="J47" s="419"/>
      <c r="K47" s="415"/>
    </row>
    <row r="48" spans="1:11" s="33" customFormat="1" x14ac:dyDescent="0.25">
      <c r="A48" s="539" t="s">
        <v>18</v>
      </c>
      <c r="B48" s="44" t="s">
        <v>19</v>
      </c>
      <c r="C48" s="251">
        <f>C47-C37</f>
        <v>3.819444444444442E-2</v>
      </c>
      <c r="D48" s="251">
        <f t="shared" ref="D48:E48" si="0">D47-D37</f>
        <v>3.8194444444444531E-2</v>
      </c>
      <c r="E48" s="251">
        <f t="shared" si="0"/>
        <v>3.819444444444442E-2</v>
      </c>
      <c r="J48" s="419"/>
      <c r="K48" s="415"/>
    </row>
    <row r="49" spans="1:11" s="33" customFormat="1" ht="15" customHeight="1" x14ac:dyDescent="0.25">
      <c r="A49" s="539"/>
      <c r="B49" s="36" t="s">
        <v>20</v>
      </c>
      <c r="C49" s="411">
        <v>25.900000000000006</v>
      </c>
      <c r="D49" s="411">
        <v>25.900000000000006</v>
      </c>
      <c r="E49" s="411">
        <v>25.900000000000006</v>
      </c>
      <c r="J49" s="419"/>
      <c r="K49" s="415"/>
    </row>
    <row r="50" spans="1:11" x14ac:dyDescent="0.25">
      <c r="J50" s="419"/>
      <c r="K50" s="415"/>
    </row>
    <row r="51" spans="1:11" x14ac:dyDescent="0.25">
      <c r="A51" s="116" t="s">
        <v>72</v>
      </c>
      <c r="J51" s="419"/>
      <c r="K51" s="415"/>
    </row>
    <row r="52" spans="1:11" x14ac:dyDescent="0.25">
      <c r="A52" s="544"/>
      <c r="B52" s="544"/>
      <c r="C52" s="544"/>
      <c r="D52" s="544"/>
      <c r="E52" s="544"/>
      <c r="J52" s="419"/>
      <c r="K52" s="415"/>
    </row>
    <row r="53" spans="1:11" x14ac:dyDescent="0.25">
      <c r="J53" s="419"/>
      <c r="K53" s="415"/>
    </row>
  </sheetData>
  <mergeCells count="9">
    <mergeCell ref="A48:A49"/>
    <mergeCell ref="A52:E52"/>
    <mergeCell ref="A1:N1"/>
    <mergeCell ref="A2:N2"/>
    <mergeCell ref="A5:N5"/>
    <mergeCell ref="A25:A26"/>
    <mergeCell ref="A29:C29"/>
    <mergeCell ref="H28:H30"/>
    <mergeCell ref="A4:O4"/>
  </mergeCells>
  <pageMargins left="0.39370078740157483" right="0.39370078740157483" top="0.78740157480314965" bottom="0.78740157480314965" header="0.39370078740157483" footer="0.39370078740157483"/>
  <pageSetup paperSize="9" scale="53" fitToWidth="0" fitToHeight="0" orientation="landscape" r:id="rId1"/>
  <headerFooter alignWithMargins="0">
    <oddFooter>&amp;R&amp;D&amp;T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6"/>
  <sheetViews>
    <sheetView zoomScaleNormal="100" workbookViewId="0">
      <selection activeCell="M26" sqref="M26"/>
    </sheetView>
  </sheetViews>
  <sheetFormatPr baseColWidth="10" defaultColWidth="10.625" defaultRowHeight="15" x14ac:dyDescent="0.25"/>
  <cols>
    <col min="1" max="1" width="43.375" style="33" customWidth="1"/>
    <col min="2" max="2" width="42.875" style="33" customWidth="1"/>
    <col min="3" max="3" width="9.625" style="33" customWidth="1"/>
    <col min="4" max="4" width="11.125" style="33" customWidth="1"/>
    <col min="5" max="5" width="9.6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20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20" ht="20.25" x14ac:dyDescent="0.3">
      <c r="A2" s="541" t="s">
        <v>1093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20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20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20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20" ht="18.75" x14ac:dyDescent="0.3">
      <c r="A6" s="104"/>
      <c r="B6" s="105"/>
      <c r="C6" s="413"/>
      <c r="D6" s="413"/>
      <c r="E6" s="413"/>
      <c r="F6" s="413"/>
      <c r="G6" s="413"/>
      <c r="H6" s="413"/>
    </row>
    <row r="7" spans="1:20" x14ac:dyDescent="0.25">
      <c r="A7" s="106" t="s">
        <v>4</v>
      </c>
      <c r="B7" s="33" t="s">
        <v>5</v>
      </c>
    </row>
    <row r="8" spans="1:20" x14ac:dyDescent="0.25">
      <c r="A8" s="106"/>
      <c r="B8" s="33" t="s">
        <v>6</v>
      </c>
    </row>
    <row r="10" spans="1:20" ht="15.75" x14ac:dyDescent="0.25">
      <c r="A10" s="107" t="s">
        <v>804</v>
      </c>
      <c r="D10" s="416"/>
      <c r="H10" s="419"/>
      <c r="I10" s="415"/>
    </row>
    <row r="11" spans="1:20" ht="15.75" x14ac:dyDescent="0.25">
      <c r="A11" s="107"/>
      <c r="D11" s="416"/>
      <c r="H11" s="419"/>
      <c r="I11" s="415"/>
    </row>
    <row r="12" spans="1:20" ht="15.75" x14ac:dyDescent="0.25">
      <c r="A12" s="168"/>
      <c r="B12" s="169" t="s">
        <v>7</v>
      </c>
      <c r="C12" s="148" t="s">
        <v>805</v>
      </c>
      <c r="H12" s="419"/>
      <c r="I12" s="415"/>
      <c r="P12" s="420"/>
      <c r="Q12" s="420"/>
      <c r="R12" s="420"/>
      <c r="S12" s="420"/>
      <c r="T12" s="420"/>
    </row>
    <row r="13" spans="1:20" s="33" customFormat="1" ht="15.75" x14ac:dyDescent="0.25">
      <c r="A13" s="149" t="s">
        <v>8</v>
      </c>
      <c r="B13" s="170" t="s">
        <v>9</v>
      </c>
      <c r="C13" s="151" t="s">
        <v>10</v>
      </c>
      <c r="H13" s="419"/>
      <c r="I13" s="415"/>
      <c r="K13" s="420"/>
      <c r="L13" s="420"/>
      <c r="M13" s="420"/>
      <c r="N13" s="420"/>
      <c r="O13" s="420"/>
      <c r="P13" s="420"/>
      <c r="Q13" s="420"/>
      <c r="R13" s="420"/>
      <c r="S13" s="420"/>
      <c r="T13" s="420"/>
    </row>
    <row r="14" spans="1:20" s="33" customFormat="1" x14ac:dyDescent="0.25">
      <c r="A14" s="34" t="s">
        <v>265</v>
      </c>
      <c r="B14" s="35" t="s">
        <v>370</v>
      </c>
      <c r="C14" s="32">
        <v>0.27777777777777779</v>
      </c>
      <c r="D14" s="416"/>
      <c r="H14" s="419"/>
      <c r="I14" s="415"/>
      <c r="K14" s="420"/>
      <c r="L14" s="420"/>
      <c r="M14" s="420"/>
      <c r="N14" s="420"/>
      <c r="O14" s="420"/>
      <c r="P14" s="420"/>
      <c r="Q14" s="420"/>
      <c r="R14" s="420"/>
      <c r="S14" s="420"/>
      <c r="T14" s="420"/>
    </row>
    <row r="15" spans="1:20" s="33" customFormat="1" x14ac:dyDescent="0.25">
      <c r="A15" s="238" t="s">
        <v>312</v>
      </c>
      <c r="B15" s="239" t="s">
        <v>323</v>
      </c>
      <c r="C15" s="32">
        <v>0.28194444444444444</v>
      </c>
      <c r="D15" s="416"/>
      <c r="E15" s="416"/>
      <c r="H15" s="419"/>
      <c r="I15" s="415"/>
      <c r="K15" s="420"/>
      <c r="L15" s="420"/>
      <c r="M15" s="420"/>
      <c r="N15" s="420"/>
      <c r="O15" s="420"/>
      <c r="P15" s="420"/>
      <c r="Q15" s="420"/>
      <c r="R15" s="420"/>
      <c r="S15" s="420"/>
      <c r="T15" s="420"/>
    </row>
    <row r="16" spans="1:20" s="33" customFormat="1" x14ac:dyDescent="0.25">
      <c r="A16" s="93" t="s">
        <v>312</v>
      </c>
      <c r="B16" s="94" t="s">
        <v>324</v>
      </c>
      <c r="C16" s="324">
        <v>0.28541666666666665</v>
      </c>
      <c r="E16" s="416"/>
      <c r="H16" s="419"/>
      <c r="I16" s="415"/>
      <c r="K16" s="420"/>
      <c r="L16" s="420"/>
      <c r="M16" s="420"/>
      <c r="N16" s="420"/>
      <c r="O16" s="420"/>
      <c r="P16" s="420"/>
      <c r="Q16" s="420"/>
      <c r="R16" s="420"/>
      <c r="S16" s="420"/>
      <c r="T16" s="420"/>
    </row>
    <row r="17" spans="1:20" s="33" customFormat="1" x14ac:dyDescent="0.25">
      <c r="A17" s="93"/>
      <c r="B17" s="87" t="s">
        <v>326</v>
      </c>
      <c r="C17" s="324">
        <v>0.28958333333333336</v>
      </c>
      <c r="H17" s="419"/>
      <c r="I17" s="415"/>
      <c r="K17" s="420"/>
      <c r="L17" s="420"/>
      <c r="M17" s="420"/>
      <c r="N17" s="420"/>
      <c r="O17" s="420"/>
      <c r="P17" s="420"/>
      <c r="Q17" s="420"/>
      <c r="R17" s="420"/>
      <c r="S17" s="420"/>
      <c r="T17" s="420"/>
    </row>
    <row r="18" spans="1:20" s="33" customFormat="1" x14ac:dyDescent="0.25">
      <c r="A18" s="34" t="s">
        <v>274</v>
      </c>
      <c r="B18" s="35" t="s">
        <v>313</v>
      </c>
      <c r="C18" s="32">
        <v>0.29236111111111113</v>
      </c>
      <c r="H18" s="419"/>
      <c r="I18" s="415"/>
      <c r="K18" s="420"/>
      <c r="L18" s="420"/>
      <c r="M18" s="420"/>
      <c r="N18" s="420"/>
      <c r="O18" s="420"/>
      <c r="P18" s="420"/>
      <c r="Q18" s="420"/>
      <c r="R18" s="420"/>
      <c r="S18" s="420"/>
      <c r="T18" s="420"/>
    </row>
    <row r="19" spans="1:20" s="33" customFormat="1" x14ac:dyDescent="0.25">
      <c r="A19" s="34"/>
      <c r="B19" s="35" t="s">
        <v>314</v>
      </c>
      <c r="C19" s="32">
        <v>0.29375000000000001</v>
      </c>
      <c r="H19" s="419"/>
      <c r="I19" s="415"/>
      <c r="K19" s="420"/>
      <c r="L19" s="420"/>
      <c r="M19" s="420"/>
      <c r="N19" s="420"/>
      <c r="O19" s="420"/>
      <c r="P19" s="420"/>
      <c r="Q19" s="420"/>
      <c r="R19" s="420"/>
      <c r="S19" s="420"/>
      <c r="T19" s="420"/>
    </row>
    <row r="20" spans="1:20" s="33" customFormat="1" x14ac:dyDescent="0.25">
      <c r="A20" s="34" t="s">
        <v>315</v>
      </c>
      <c r="B20" s="35" t="s">
        <v>316</v>
      </c>
      <c r="C20" s="32">
        <v>0.29791666666666666</v>
      </c>
      <c r="H20" s="419"/>
      <c r="I20" s="415"/>
      <c r="K20" s="420"/>
      <c r="L20" s="420"/>
      <c r="M20" s="420"/>
      <c r="N20" s="420"/>
      <c r="O20" s="420"/>
      <c r="P20" s="420"/>
      <c r="Q20" s="420"/>
      <c r="R20" s="420"/>
      <c r="S20" s="420"/>
      <c r="T20" s="420"/>
    </row>
    <row r="21" spans="1:20" s="33" customFormat="1" x14ac:dyDescent="0.25">
      <c r="A21" s="34" t="s">
        <v>189</v>
      </c>
      <c r="B21" s="35" t="s">
        <v>317</v>
      </c>
      <c r="C21" s="32">
        <v>0.30138888888888887</v>
      </c>
      <c r="H21" s="419"/>
      <c r="I21" s="415"/>
      <c r="K21" s="420"/>
      <c r="L21" s="420"/>
      <c r="M21" s="420"/>
      <c r="N21" s="420"/>
      <c r="O21" s="420"/>
      <c r="P21" s="420"/>
      <c r="Q21" s="420"/>
      <c r="R21" s="420"/>
      <c r="S21" s="420"/>
      <c r="T21" s="420"/>
    </row>
    <row r="22" spans="1:20" s="33" customFormat="1" x14ac:dyDescent="0.25">
      <c r="A22" s="34" t="s">
        <v>160</v>
      </c>
      <c r="B22" s="35" t="s">
        <v>318</v>
      </c>
      <c r="C22" s="32">
        <v>0.3034722222222222</v>
      </c>
      <c r="H22" s="419"/>
      <c r="I22" s="415"/>
      <c r="L22" s="420"/>
      <c r="M22" s="420"/>
      <c r="N22" s="420"/>
      <c r="O22" s="420"/>
      <c r="P22" s="420"/>
      <c r="Q22" s="420"/>
      <c r="R22" s="420"/>
      <c r="S22" s="420"/>
      <c r="T22" s="420"/>
    </row>
    <row r="23" spans="1:20" s="33" customFormat="1" x14ac:dyDescent="0.25">
      <c r="A23" s="33" t="s">
        <v>321</v>
      </c>
      <c r="B23" s="35" t="s">
        <v>71</v>
      </c>
      <c r="C23" s="32">
        <v>0.32013888888888892</v>
      </c>
      <c r="H23" s="419"/>
      <c r="I23" s="415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</row>
    <row r="24" spans="1:20" s="33" customFormat="1" x14ac:dyDescent="0.25">
      <c r="B24" s="35" t="s">
        <v>93</v>
      </c>
      <c r="C24" s="32">
        <v>0.32430555555555557</v>
      </c>
      <c r="H24" s="419"/>
      <c r="I24" s="415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</row>
    <row r="25" spans="1:20" s="33" customFormat="1" x14ac:dyDescent="0.25">
      <c r="B25" s="42" t="s">
        <v>92</v>
      </c>
      <c r="C25" s="32">
        <v>0.32708333333333334</v>
      </c>
      <c r="H25" s="419"/>
      <c r="I25" s="415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</row>
    <row r="26" spans="1:20" s="33" customFormat="1" x14ac:dyDescent="0.25">
      <c r="A26" s="539" t="s">
        <v>18</v>
      </c>
      <c r="B26" s="36" t="s">
        <v>19</v>
      </c>
      <c r="C26" s="37">
        <f>C25-C14</f>
        <v>4.9305555555555547E-2</v>
      </c>
      <c r="H26" s="419"/>
      <c r="I26" s="415"/>
      <c r="K26" s="420"/>
      <c r="L26" s="420"/>
      <c r="M26" s="420"/>
      <c r="N26" s="420"/>
      <c r="O26" s="420"/>
      <c r="P26" s="420"/>
      <c r="Q26" s="420"/>
      <c r="R26" s="420"/>
      <c r="S26" s="420"/>
      <c r="T26" s="420"/>
    </row>
    <row r="27" spans="1:20" s="33" customFormat="1" x14ac:dyDescent="0.25">
      <c r="A27" s="539"/>
      <c r="B27" s="36" t="s">
        <v>20</v>
      </c>
      <c r="C27" s="411">
        <v>29.4</v>
      </c>
      <c r="H27" s="419"/>
      <c r="I27" s="415"/>
      <c r="K27" s="420"/>
      <c r="L27" s="420"/>
      <c r="M27" s="420"/>
      <c r="N27" s="420"/>
      <c r="O27" s="420"/>
      <c r="P27" s="420"/>
      <c r="Q27" s="420"/>
      <c r="R27" s="420"/>
      <c r="S27" s="420"/>
      <c r="T27" s="420"/>
    </row>
    <row r="28" spans="1:20" s="33" customFormat="1" x14ac:dyDescent="0.25">
      <c r="H28" s="556"/>
      <c r="I28" s="415"/>
      <c r="K28" s="420"/>
      <c r="L28" s="420"/>
      <c r="M28" s="420"/>
      <c r="N28" s="420"/>
      <c r="O28" s="420"/>
      <c r="P28" s="420"/>
      <c r="Q28" s="420"/>
      <c r="R28" s="420"/>
      <c r="S28" s="420"/>
      <c r="T28" s="420"/>
    </row>
    <row r="29" spans="1:20" s="33" customFormat="1" x14ac:dyDescent="0.25">
      <c r="A29" s="116" t="s">
        <v>72</v>
      </c>
      <c r="H29" s="556"/>
      <c r="I29" s="415"/>
      <c r="K29" s="420"/>
      <c r="L29" s="420"/>
      <c r="M29" s="420"/>
      <c r="N29" s="420"/>
      <c r="O29" s="420"/>
      <c r="P29" s="420"/>
      <c r="Q29" s="420"/>
      <c r="R29" s="420"/>
      <c r="S29" s="420"/>
      <c r="T29" s="420"/>
    </row>
    <row r="30" spans="1:20" s="33" customFormat="1" ht="15" customHeight="1" x14ac:dyDescent="0.25">
      <c r="A30" s="544" t="s">
        <v>73</v>
      </c>
      <c r="B30" s="544"/>
      <c r="C30" s="544"/>
      <c r="H30" s="556"/>
      <c r="I30" s="415"/>
      <c r="K30" s="420"/>
      <c r="L30" s="420"/>
      <c r="M30" s="420"/>
      <c r="N30" s="420"/>
      <c r="O30" s="420"/>
      <c r="P30" s="420"/>
      <c r="Q30" s="420"/>
      <c r="R30" s="420"/>
      <c r="S30" s="420"/>
      <c r="T30" s="420"/>
    </row>
    <row r="31" spans="1:20" s="33" customFormat="1" x14ac:dyDescent="0.25"/>
    <row r="34" spans="1:11" s="33" customFormat="1" ht="15.75" x14ac:dyDescent="0.25">
      <c r="A34" s="107" t="s">
        <v>806</v>
      </c>
      <c r="F34" s="416"/>
      <c r="J34" s="419"/>
      <c r="K34" s="415"/>
    </row>
    <row r="35" spans="1:11" x14ac:dyDescent="0.25">
      <c r="F35" s="416"/>
      <c r="J35" s="419"/>
      <c r="K35" s="415"/>
    </row>
    <row r="36" spans="1:11" s="33" customFormat="1" ht="15.75" x14ac:dyDescent="0.25">
      <c r="A36" s="111"/>
      <c r="B36" s="112" t="s">
        <v>7</v>
      </c>
      <c r="C36" s="51" t="s">
        <v>807</v>
      </c>
      <c r="D36" s="51" t="s">
        <v>807</v>
      </c>
      <c r="E36" s="51" t="s">
        <v>808</v>
      </c>
      <c r="J36" s="419"/>
      <c r="K36" s="415"/>
    </row>
    <row r="37" spans="1:11" s="33" customFormat="1" ht="15.75" x14ac:dyDescent="0.25">
      <c r="A37" s="113" t="s">
        <v>8</v>
      </c>
      <c r="B37" s="113" t="s">
        <v>9</v>
      </c>
      <c r="C37" s="52" t="s">
        <v>21</v>
      </c>
      <c r="D37" s="52" t="s">
        <v>22</v>
      </c>
      <c r="E37" s="53" t="s">
        <v>22</v>
      </c>
      <c r="J37" s="419"/>
      <c r="K37" s="415"/>
    </row>
    <row r="38" spans="1:11" s="33" customFormat="1" x14ac:dyDescent="0.25">
      <c r="A38" s="61" t="s">
        <v>60</v>
      </c>
      <c r="B38" s="41" t="str">
        <f>B25</f>
        <v>MAIRIE - EQUEURDREVILLE HAINEVILL</v>
      </c>
      <c r="C38" s="98">
        <v>0.50694444444444442</v>
      </c>
      <c r="D38" s="79">
        <v>0.71527777777777779</v>
      </c>
      <c r="E38" s="240">
        <v>0.75694444444444453</v>
      </c>
      <c r="J38" s="419"/>
      <c r="K38" s="415"/>
    </row>
    <row r="39" spans="1:11" s="33" customFormat="1" x14ac:dyDescent="0.25">
      <c r="A39" s="34"/>
      <c r="B39" s="35" t="str">
        <f>B24</f>
        <v>LYCEE DOUCET-EQUEURDREVILLE</v>
      </c>
      <c r="C39" s="120">
        <v>0.50902777777777775</v>
      </c>
      <c r="D39" s="80">
        <v>0.71736111111111112</v>
      </c>
      <c r="E39" s="32">
        <v>0.75902777777777786</v>
      </c>
      <c r="J39" s="419"/>
      <c r="K39" s="415"/>
    </row>
    <row r="40" spans="1:11" s="33" customFormat="1" x14ac:dyDescent="0.25">
      <c r="A40" s="34"/>
      <c r="B40" s="35" t="str">
        <f>B23</f>
        <v>LYCEE MILLET-CHERBOURG-OCTEVILLE</v>
      </c>
      <c r="C40" s="120">
        <v>0.51527777777777772</v>
      </c>
      <c r="D40" s="80">
        <v>0.72361111111111109</v>
      </c>
      <c r="E40" s="32">
        <v>0.76527777777777783</v>
      </c>
      <c r="J40" s="419"/>
      <c r="K40" s="415"/>
    </row>
    <row r="41" spans="1:11" s="33" customFormat="1" x14ac:dyDescent="0.25">
      <c r="A41" s="34" t="str">
        <f>A22</f>
        <v>MARTINVAST</v>
      </c>
      <c r="B41" s="35" t="str">
        <f>B22</f>
        <v>LE PONT-MARTINVAST</v>
      </c>
      <c r="C41" s="120">
        <v>0.53125</v>
      </c>
      <c r="D41" s="80">
        <v>0.73958333333333337</v>
      </c>
      <c r="E41" s="32">
        <v>0.78125</v>
      </c>
      <c r="J41" s="419"/>
      <c r="K41" s="415"/>
    </row>
    <row r="42" spans="1:11" s="33" customFormat="1" x14ac:dyDescent="0.25">
      <c r="A42" s="34" t="str">
        <f>A21</f>
        <v>SIDEVILLE</v>
      </c>
      <c r="B42" s="35" t="str">
        <f>B21</f>
        <v>HAMEAU COLETTE</v>
      </c>
      <c r="C42" s="120">
        <v>0.53333333333333333</v>
      </c>
      <c r="D42" s="80">
        <v>0.7416666666666667</v>
      </c>
      <c r="E42" s="32">
        <v>0.78333333333333333</v>
      </c>
      <c r="J42" s="419"/>
      <c r="K42" s="415"/>
    </row>
    <row r="43" spans="1:11" s="33" customFormat="1" x14ac:dyDescent="0.25">
      <c r="A43" s="34" t="str">
        <f>A20</f>
        <v xml:space="preserve">VIRANDEVILLE </v>
      </c>
      <c r="B43" s="35" t="str">
        <f>B20</f>
        <v>MAIRIE-VIRANDEVILLE</v>
      </c>
      <c r="C43" s="120">
        <v>0.53680555555555554</v>
      </c>
      <c r="D43" s="80">
        <v>0.74513888888888891</v>
      </c>
      <c r="E43" s="32">
        <v>0.78680555555555554</v>
      </c>
      <c r="J43" s="419"/>
      <c r="K43" s="415"/>
    </row>
    <row r="44" spans="1:11" s="33" customFormat="1" x14ac:dyDescent="0.25">
      <c r="A44" s="34" t="str">
        <f>A18</f>
        <v>BENOISTVILLE</v>
      </c>
      <c r="B44" s="35" t="str">
        <f>B19</f>
        <v>LA CROIX GEORGES -BENOISTVILLE</v>
      </c>
      <c r="C44" s="120">
        <v>0.54027777777777775</v>
      </c>
      <c r="D44" s="80">
        <v>0.74861111111111101</v>
      </c>
      <c r="E44" s="32">
        <v>0.79027777777777775</v>
      </c>
      <c r="J44" s="419"/>
      <c r="K44" s="415"/>
    </row>
    <row r="45" spans="1:11" s="33" customFormat="1" x14ac:dyDescent="0.25">
      <c r="A45" s="34"/>
      <c r="B45" s="35" t="str">
        <f>B18</f>
        <v>LE BOURG -BENOISTVILLE</v>
      </c>
      <c r="C45" s="120">
        <v>0.54166666666666663</v>
      </c>
      <c r="D45" s="80">
        <v>0.75</v>
      </c>
      <c r="E45" s="32">
        <v>0.79166666666666663</v>
      </c>
      <c r="J45" s="419"/>
      <c r="K45" s="415"/>
    </row>
    <row r="46" spans="1:11" s="33" customFormat="1" x14ac:dyDescent="0.25">
      <c r="A46" s="93" t="str">
        <f>A16</f>
        <v xml:space="preserve">LES PIEUX </v>
      </c>
      <c r="B46" s="94" t="str">
        <f>B16</f>
        <v>LES PIEUX - ZONE DE LA FOSSE ( Arrivée)</v>
      </c>
      <c r="C46" s="333">
        <v>0.5444444444444444</v>
      </c>
      <c r="D46" s="249">
        <v>0.75277777777777777</v>
      </c>
      <c r="E46" s="324">
        <v>0.7944444444444444</v>
      </c>
      <c r="J46" s="419"/>
      <c r="K46" s="415"/>
    </row>
    <row r="47" spans="1:11" s="33" customFormat="1" x14ac:dyDescent="0.25">
      <c r="A47" s="93"/>
      <c r="B47" s="87" t="s">
        <v>325</v>
      </c>
      <c r="C47" s="333">
        <v>0.54583333333333328</v>
      </c>
      <c r="D47" s="249">
        <v>0.75416666666666676</v>
      </c>
      <c r="E47" s="324">
        <v>0.79583333333333339</v>
      </c>
      <c r="F47" s="125"/>
      <c r="J47" s="419"/>
      <c r="K47" s="415"/>
    </row>
    <row r="48" spans="1:11" s="33" customFormat="1" x14ac:dyDescent="0.25">
      <c r="A48" s="34" t="s">
        <v>312</v>
      </c>
      <c r="B48" s="35" t="s">
        <v>323</v>
      </c>
      <c r="C48" s="120">
        <v>0.5493055555555556</v>
      </c>
      <c r="D48" s="80">
        <v>0.75763888888888886</v>
      </c>
      <c r="E48" s="32">
        <v>0.7993055555555556</v>
      </c>
      <c r="F48" s="125"/>
      <c r="J48" s="419"/>
      <c r="K48" s="415"/>
    </row>
    <row r="49" spans="1:11" x14ac:dyDescent="0.25">
      <c r="A49" s="34" t="s">
        <v>265</v>
      </c>
      <c r="B49" s="35" t="s">
        <v>370</v>
      </c>
      <c r="C49" s="120">
        <v>0.55347222222222225</v>
      </c>
      <c r="D49" s="40">
        <v>0.76180555555555562</v>
      </c>
      <c r="E49" s="32">
        <v>0.80347222222222225</v>
      </c>
      <c r="J49" s="419"/>
      <c r="K49" s="415"/>
    </row>
    <row r="50" spans="1:11" s="33" customFormat="1" x14ac:dyDescent="0.25">
      <c r="A50" s="539" t="s">
        <v>18</v>
      </c>
      <c r="B50" s="36" t="s">
        <v>19</v>
      </c>
      <c r="C50" s="237">
        <f>C49-C38</f>
        <v>4.6527777777777835E-2</v>
      </c>
      <c r="D50" s="237">
        <f t="shared" ref="D50:E50" si="0">D49-D38</f>
        <v>4.6527777777777835E-2</v>
      </c>
      <c r="E50" s="237">
        <f t="shared" si="0"/>
        <v>4.6527777777777724E-2</v>
      </c>
      <c r="J50" s="419"/>
      <c r="K50" s="415"/>
    </row>
    <row r="51" spans="1:11" s="33" customFormat="1" ht="15" customHeight="1" x14ac:dyDescent="0.25">
      <c r="A51" s="539"/>
      <c r="B51" s="36" t="s">
        <v>20</v>
      </c>
      <c r="C51" s="411">
        <v>30.6</v>
      </c>
      <c r="D51" s="411">
        <v>30.6</v>
      </c>
      <c r="E51" s="411">
        <v>30.6</v>
      </c>
      <c r="J51" s="419"/>
      <c r="K51" s="415"/>
    </row>
    <row r="52" spans="1:11" x14ac:dyDescent="0.25">
      <c r="J52" s="419"/>
      <c r="K52" s="415"/>
    </row>
    <row r="53" spans="1:11" x14ac:dyDescent="0.25">
      <c r="A53" s="116" t="s">
        <v>72</v>
      </c>
      <c r="J53" s="419"/>
      <c r="K53" s="415"/>
    </row>
    <row r="54" spans="1:11" x14ac:dyDescent="0.25">
      <c r="A54" s="544"/>
      <c r="B54" s="544"/>
      <c r="C54" s="544"/>
      <c r="D54" s="544"/>
      <c r="E54" s="544"/>
      <c r="J54" s="419"/>
      <c r="K54" s="415"/>
    </row>
    <row r="55" spans="1:11" x14ac:dyDescent="0.25">
      <c r="J55" s="419"/>
      <c r="K55" s="415"/>
    </row>
    <row r="56" spans="1:11" x14ac:dyDescent="0.25">
      <c r="J56" s="419"/>
      <c r="K56" s="415"/>
    </row>
  </sheetData>
  <mergeCells count="9">
    <mergeCell ref="A50:A51"/>
    <mergeCell ref="A54:E54"/>
    <mergeCell ref="A1:N1"/>
    <mergeCell ref="A2:N2"/>
    <mergeCell ref="A5:N5"/>
    <mergeCell ref="A26:A27"/>
    <mergeCell ref="A30:C30"/>
    <mergeCell ref="H28:H30"/>
    <mergeCell ref="A4:O4"/>
  </mergeCells>
  <pageMargins left="0.39370078740157483" right="0.39370078740157483" top="0.78740157480314965" bottom="0.78740157480314965" header="0.39370078740157483" footer="0.39370078740157483"/>
  <pageSetup paperSize="9" scale="53" fitToWidth="0" fitToHeight="0" orientation="landscape" r:id="rId1"/>
  <headerFooter alignWithMargins="0">
    <oddFooter>&amp;R&amp;D&amp;T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7"/>
  <sheetViews>
    <sheetView zoomScaleNormal="100" workbookViewId="0">
      <selection activeCell="I13" sqref="I13"/>
    </sheetView>
  </sheetViews>
  <sheetFormatPr baseColWidth="10" defaultColWidth="10.625" defaultRowHeight="15" x14ac:dyDescent="0.25"/>
  <cols>
    <col min="1" max="1" width="43.375" style="33" customWidth="1"/>
    <col min="2" max="2" width="42.875" style="33" customWidth="1"/>
    <col min="3" max="3" width="9.625" style="33" customWidth="1"/>
    <col min="4" max="4" width="11.875" style="33" customWidth="1"/>
    <col min="5" max="5" width="10.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7" ht="20.25" x14ac:dyDescent="0.3">
      <c r="A2" s="541" t="s">
        <v>1094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7" ht="20.25" x14ac:dyDescent="0.3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7" ht="18.75" x14ac:dyDescent="0.3">
      <c r="A6" s="104"/>
      <c r="B6" s="105"/>
      <c r="C6" s="491"/>
      <c r="D6" s="491"/>
      <c r="E6" s="491"/>
      <c r="F6" s="491"/>
      <c r="G6" s="491"/>
      <c r="H6" s="491"/>
    </row>
    <row r="7" spans="1:17" x14ac:dyDescent="0.25">
      <c r="A7" s="106" t="s">
        <v>4</v>
      </c>
      <c r="B7" s="33" t="s">
        <v>5</v>
      </c>
    </row>
    <row r="8" spans="1:17" x14ac:dyDescent="0.25">
      <c r="A8" s="106"/>
      <c r="B8" s="33" t="s">
        <v>6</v>
      </c>
    </row>
    <row r="10" spans="1:17" ht="15.75" x14ac:dyDescent="0.25">
      <c r="A10" s="107" t="s">
        <v>884</v>
      </c>
      <c r="E10" s="494"/>
      <c r="F10" s="492"/>
    </row>
    <row r="11" spans="1:17" ht="15.75" x14ac:dyDescent="0.25">
      <c r="A11" s="107"/>
      <c r="E11" s="494"/>
      <c r="F11" s="492"/>
    </row>
    <row r="12" spans="1:17" ht="15.75" x14ac:dyDescent="0.25">
      <c r="A12" s="111"/>
      <c r="B12" s="112" t="s">
        <v>7</v>
      </c>
      <c r="C12" s="141" t="str">
        <f>"CH54A1"</f>
        <v>CH54A1</v>
      </c>
      <c r="E12" s="494"/>
      <c r="F12" s="492"/>
      <c r="H12" s="495"/>
      <c r="I12" s="495"/>
      <c r="J12" s="495"/>
      <c r="K12" s="495"/>
      <c r="Q12" s="495"/>
    </row>
    <row r="13" spans="1:17" ht="15.75" x14ac:dyDescent="0.25">
      <c r="A13" s="113" t="s">
        <v>8</v>
      </c>
      <c r="B13" s="113" t="s">
        <v>9</v>
      </c>
      <c r="C13" s="143" t="s">
        <v>10</v>
      </c>
      <c r="E13" s="494"/>
      <c r="F13" s="492"/>
      <c r="H13" s="495"/>
      <c r="I13" s="495"/>
      <c r="J13" s="495"/>
      <c r="K13" s="495"/>
      <c r="L13" s="495"/>
      <c r="M13" s="495"/>
      <c r="N13" s="495"/>
      <c r="O13" s="495"/>
      <c r="P13" s="495"/>
      <c r="Q13" s="495"/>
    </row>
    <row r="14" spans="1:17" x14ac:dyDescent="0.25">
      <c r="A14" s="34" t="s">
        <v>242</v>
      </c>
      <c r="B14" s="34" t="s">
        <v>243</v>
      </c>
      <c r="C14" s="80">
        <v>0.26944444444444443</v>
      </c>
      <c r="E14" s="494"/>
      <c r="F14" s="492"/>
      <c r="H14" s="495"/>
      <c r="I14" s="495"/>
      <c r="J14" s="495"/>
      <c r="K14" s="495"/>
      <c r="L14" s="495"/>
      <c r="M14" s="495"/>
      <c r="N14" s="495"/>
      <c r="O14" s="495"/>
      <c r="P14" s="495"/>
      <c r="Q14" s="495"/>
    </row>
    <row r="15" spans="1:17" x14ac:dyDescent="0.25">
      <c r="A15" s="34" t="s">
        <v>234</v>
      </c>
      <c r="B15" s="34" t="s">
        <v>319</v>
      </c>
      <c r="C15" s="80">
        <v>0.27777777777777779</v>
      </c>
      <c r="E15" s="494"/>
      <c r="F15" s="492"/>
      <c r="H15" s="495"/>
      <c r="I15" s="495"/>
      <c r="J15" s="495"/>
      <c r="K15" s="495"/>
      <c r="L15" s="495"/>
      <c r="M15" s="495"/>
      <c r="N15" s="495"/>
      <c r="O15" s="495"/>
      <c r="P15" s="495"/>
      <c r="Q15" s="495"/>
    </row>
    <row r="16" spans="1:17" x14ac:dyDescent="0.25">
      <c r="A16" s="34" t="s">
        <v>220</v>
      </c>
      <c r="B16" s="34" t="s">
        <v>298</v>
      </c>
      <c r="C16" s="80">
        <v>0.28263888888888888</v>
      </c>
      <c r="E16" s="494"/>
      <c r="F16" s="492"/>
      <c r="H16" s="495"/>
      <c r="I16" s="495"/>
      <c r="J16" s="495"/>
      <c r="K16" s="495"/>
      <c r="L16" s="495"/>
      <c r="M16" s="495"/>
      <c r="N16" s="495"/>
      <c r="O16" s="495"/>
      <c r="P16" s="495"/>
      <c r="Q16" s="495"/>
    </row>
    <row r="17" spans="1:17" s="33" customFormat="1" x14ac:dyDescent="0.25">
      <c r="A17" s="93" t="s">
        <v>312</v>
      </c>
      <c r="B17" s="93" t="s">
        <v>324</v>
      </c>
      <c r="C17" s="249">
        <v>0.28541666666666665</v>
      </c>
      <c r="E17" s="494"/>
      <c r="F17" s="492"/>
      <c r="H17" s="495"/>
      <c r="I17" s="495"/>
      <c r="J17" s="495"/>
      <c r="K17" s="495"/>
      <c r="L17" s="495"/>
      <c r="M17" s="495"/>
      <c r="N17" s="495"/>
      <c r="O17" s="495"/>
      <c r="P17" s="495"/>
      <c r="Q17" s="495"/>
    </row>
    <row r="18" spans="1:17" s="33" customFormat="1" x14ac:dyDescent="0.25">
      <c r="A18" s="93"/>
      <c r="B18" s="81" t="s">
        <v>326</v>
      </c>
      <c r="C18" s="249">
        <v>0.28888888888888892</v>
      </c>
      <c r="E18" s="494"/>
      <c r="F18" s="492"/>
      <c r="H18" s="495"/>
      <c r="I18" s="495"/>
      <c r="J18" s="495"/>
      <c r="K18" s="495"/>
      <c r="L18" s="495"/>
      <c r="M18" s="495"/>
      <c r="N18" s="495"/>
      <c r="O18" s="495"/>
      <c r="P18" s="495"/>
      <c r="Q18" s="495"/>
    </row>
    <row r="19" spans="1:17" s="33" customFormat="1" x14ac:dyDescent="0.25">
      <c r="A19" s="34" t="s">
        <v>274</v>
      </c>
      <c r="B19" s="34" t="s">
        <v>313</v>
      </c>
      <c r="C19" s="80">
        <v>0.29166666666666669</v>
      </c>
      <c r="E19" s="494"/>
      <c r="F19" s="492"/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17" s="33" customFormat="1" x14ac:dyDescent="0.25">
      <c r="A20" s="34"/>
      <c r="B20" s="34" t="s">
        <v>314</v>
      </c>
      <c r="C20" s="80">
        <v>0.29305555555555557</v>
      </c>
      <c r="E20" s="494"/>
      <c r="F20" s="492"/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17" s="33" customFormat="1" x14ac:dyDescent="0.25">
      <c r="A21" s="34" t="s">
        <v>315</v>
      </c>
      <c r="B21" s="34" t="s">
        <v>316</v>
      </c>
      <c r="C21" s="80">
        <v>0.29722222222222222</v>
      </c>
      <c r="E21" s="494"/>
      <c r="F21" s="492"/>
      <c r="H21" s="495"/>
      <c r="I21" s="495"/>
      <c r="J21" s="495"/>
      <c r="K21" s="495"/>
      <c r="L21" s="495"/>
      <c r="M21" s="495"/>
      <c r="N21" s="495"/>
      <c r="O21" s="495"/>
      <c r="P21" s="495"/>
      <c r="Q21" s="495"/>
    </row>
    <row r="22" spans="1:17" s="33" customFormat="1" x14ac:dyDescent="0.25">
      <c r="A22" s="34" t="s">
        <v>189</v>
      </c>
      <c r="B22" s="34" t="s">
        <v>317</v>
      </c>
      <c r="C22" s="80">
        <v>0.30069444444444443</v>
      </c>
      <c r="E22" s="494"/>
      <c r="F22" s="492"/>
      <c r="H22" s="495"/>
      <c r="I22" s="495"/>
      <c r="J22" s="495"/>
      <c r="K22" s="495"/>
      <c r="L22" s="495"/>
      <c r="M22" s="495"/>
      <c r="N22" s="495"/>
      <c r="O22" s="495"/>
      <c r="P22" s="495"/>
      <c r="Q22" s="495"/>
    </row>
    <row r="23" spans="1:17" s="33" customFormat="1" ht="17.25" x14ac:dyDescent="0.25">
      <c r="A23" s="34" t="s">
        <v>160</v>
      </c>
      <c r="B23" s="371" t="s">
        <v>1159</v>
      </c>
      <c r="C23" s="499">
        <v>0.30208333333333331</v>
      </c>
      <c r="E23" s="494"/>
      <c r="F23" s="492"/>
      <c r="H23" s="495"/>
      <c r="I23" s="495"/>
      <c r="J23" s="495"/>
      <c r="K23" s="495"/>
      <c r="L23" s="495"/>
      <c r="M23" s="495"/>
      <c r="N23" s="495"/>
      <c r="O23" s="495"/>
      <c r="P23" s="495"/>
      <c r="Q23" s="495"/>
    </row>
    <row r="24" spans="1:17" s="33" customFormat="1" x14ac:dyDescent="0.25">
      <c r="A24" s="95"/>
      <c r="B24" s="95" t="s">
        <v>318</v>
      </c>
      <c r="C24" s="326">
        <v>0.3034722222222222</v>
      </c>
      <c r="E24" s="494"/>
      <c r="F24" s="492"/>
      <c r="H24" s="495"/>
      <c r="I24" s="495"/>
      <c r="J24" s="495"/>
      <c r="K24" s="495"/>
      <c r="L24" s="495"/>
      <c r="M24" s="495"/>
      <c r="N24" s="495"/>
      <c r="O24" s="495"/>
      <c r="P24" s="495"/>
      <c r="Q24" s="495"/>
    </row>
    <row r="25" spans="1:17" s="33" customFormat="1" x14ac:dyDescent="0.25">
      <c r="A25" s="33" t="s">
        <v>321</v>
      </c>
      <c r="B25" s="34" t="s">
        <v>101</v>
      </c>
      <c r="C25" s="80">
        <v>0.32013888888888892</v>
      </c>
      <c r="E25" s="142"/>
      <c r="F25" s="495"/>
      <c r="G25" s="495"/>
      <c r="H25" s="495"/>
      <c r="I25" s="495"/>
      <c r="J25" s="495"/>
      <c r="K25" s="495"/>
      <c r="L25" s="495"/>
      <c r="M25" s="495"/>
      <c r="N25" s="495"/>
      <c r="O25" s="495"/>
      <c r="P25" s="495"/>
      <c r="Q25" s="495"/>
    </row>
    <row r="26" spans="1:17" s="33" customFormat="1" x14ac:dyDescent="0.25">
      <c r="B26" s="83" t="s">
        <v>102</v>
      </c>
      <c r="C26" s="40">
        <v>0.32361111111111113</v>
      </c>
      <c r="E26" s="494"/>
      <c r="F26" s="492"/>
      <c r="G26" s="495"/>
      <c r="H26" s="495"/>
      <c r="I26" s="495"/>
      <c r="J26" s="495"/>
      <c r="K26" s="495"/>
      <c r="L26" s="495"/>
      <c r="M26" s="495"/>
      <c r="N26" s="495"/>
      <c r="O26" s="495"/>
      <c r="P26" s="495"/>
      <c r="Q26" s="495"/>
    </row>
    <row r="27" spans="1:17" s="33" customFormat="1" x14ac:dyDescent="0.25">
      <c r="A27" s="539" t="s">
        <v>18</v>
      </c>
      <c r="B27" s="36" t="s">
        <v>19</v>
      </c>
      <c r="C27" s="38">
        <f>C26-C14</f>
        <v>5.4166666666666696E-2</v>
      </c>
      <c r="E27" s="494"/>
      <c r="F27" s="492"/>
      <c r="H27" s="495"/>
      <c r="I27" s="495"/>
      <c r="J27" s="495"/>
      <c r="K27" s="495"/>
      <c r="L27" s="495"/>
      <c r="M27" s="495"/>
      <c r="N27" s="495"/>
      <c r="O27" s="495"/>
      <c r="P27" s="495"/>
      <c r="Q27" s="495"/>
    </row>
    <row r="28" spans="1:17" s="33" customFormat="1" x14ac:dyDescent="0.25">
      <c r="A28" s="539"/>
      <c r="B28" s="36" t="s">
        <v>20</v>
      </c>
      <c r="C28" s="489">
        <v>39.200000000000003</v>
      </c>
      <c r="E28" s="494"/>
      <c r="F28" s="492"/>
      <c r="H28" s="495"/>
      <c r="I28" s="495"/>
      <c r="J28" s="495"/>
      <c r="K28" s="495"/>
      <c r="L28" s="495"/>
      <c r="M28" s="495"/>
      <c r="N28" s="495"/>
      <c r="O28" s="495"/>
      <c r="P28" s="495"/>
      <c r="Q28" s="495"/>
    </row>
    <row r="29" spans="1:17" s="33" customFormat="1" x14ac:dyDescent="0.25">
      <c r="E29" s="494"/>
      <c r="F29" s="492"/>
      <c r="H29" s="495"/>
      <c r="I29" s="495"/>
      <c r="J29" s="495"/>
      <c r="K29" s="495"/>
      <c r="L29" s="495"/>
      <c r="M29" s="495"/>
      <c r="N29" s="495"/>
      <c r="O29" s="495"/>
      <c r="P29" s="495"/>
      <c r="Q29" s="495"/>
    </row>
    <row r="30" spans="1:17" s="33" customFormat="1" x14ac:dyDescent="0.25">
      <c r="A30" s="116" t="s">
        <v>72</v>
      </c>
      <c r="E30" s="494"/>
      <c r="F30" s="492"/>
      <c r="Q30" s="495"/>
    </row>
    <row r="31" spans="1:17" s="33" customFormat="1" ht="15" customHeight="1" x14ac:dyDescent="0.25">
      <c r="A31" s="544" t="s">
        <v>73</v>
      </c>
      <c r="B31" s="544"/>
      <c r="C31" s="544"/>
      <c r="E31" s="494"/>
      <c r="F31" s="492"/>
    </row>
    <row r="34" spans="1:8" s="33" customFormat="1" x14ac:dyDescent="0.25">
      <c r="G34" s="494"/>
      <c r="H34" s="492"/>
    </row>
    <row r="35" spans="1:8" s="33" customFormat="1" ht="15.75" x14ac:dyDescent="0.25">
      <c r="A35" s="107" t="s">
        <v>885</v>
      </c>
      <c r="G35" s="494"/>
      <c r="H35" s="492"/>
    </row>
    <row r="36" spans="1:8" s="33" customFormat="1" x14ac:dyDescent="0.25">
      <c r="G36" s="494"/>
      <c r="H36" s="492"/>
    </row>
    <row r="37" spans="1:8" s="33" customFormat="1" ht="15.75" x14ac:dyDescent="0.25">
      <c r="A37" s="111"/>
      <c r="B37" s="112" t="s">
        <v>7</v>
      </c>
      <c r="C37" s="51" t="str">
        <f>"CH54R1"</f>
        <v>CH54R1</v>
      </c>
      <c r="D37" s="50" t="str">
        <f>"CH54R1"</f>
        <v>CH54R1</v>
      </c>
      <c r="E37" s="51" t="str">
        <f>"CH54R2"</f>
        <v>CH54R2</v>
      </c>
      <c r="G37" s="494"/>
      <c r="H37" s="492"/>
    </row>
    <row r="38" spans="1:8" s="33" customFormat="1" ht="15.75" x14ac:dyDescent="0.25">
      <c r="A38" s="113" t="s">
        <v>8</v>
      </c>
      <c r="B38" s="113" t="s">
        <v>9</v>
      </c>
      <c r="C38" s="52" t="s">
        <v>21</v>
      </c>
      <c r="D38" s="52" t="s">
        <v>22</v>
      </c>
      <c r="E38" s="53" t="s">
        <v>22</v>
      </c>
      <c r="G38" s="494"/>
      <c r="H38" s="492"/>
    </row>
    <row r="39" spans="1:8" s="33" customFormat="1" x14ac:dyDescent="0.25">
      <c r="A39" s="61" t="s">
        <v>60</v>
      </c>
      <c r="B39" s="41" t="s">
        <v>84</v>
      </c>
      <c r="C39" s="98">
        <v>0.51041666666666663</v>
      </c>
      <c r="D39" s="79">
        <v>0.71875</v>
      </c>
      <c r="E39" s="79">
        <v>0.76041666666666663</v>
      </c>
      <c r="G39" s="494"/>
      <c r="H39" s="492"/>
    </row>
    <row r="40" spans="1:8" s="33" customFormat="1" x14ac:dyDescent="0.25">
      <c r="A40" s="34"/>
      <c r="B40" s="35" t="str">
        <f>B25</f>
        <v>LYCEE TOCQUEVILLE -CHERBOURG-EN-COTENTIN</v>
      </c>
      <c r="C40" s="99">
        <v>0.51458333333333328</v>
      </c>
      <c r="D40" s="80">
        <v>0.72291666666666665</v>
      </c>
      <c r="E40" s="80">
        <v>0.76458333333333328</v>
      </c>
      <c r="G40" s="494"/>
      <c r="H40" s="492"/>
    </row>
    <row r="41" spans="1:8" s="33" customFormat="1" x14ac:dyDescent="0.25">
      <c r="A41" s="95">
        <f>A24</f>
        <v>0</v>
      </c>
      <c r="B41" s="96" t="str">
        <f>B24</f>
        <v>LE PONT-MARTINVAST</v>
      </c>
      <c r="C41" s="325">
        <v>0.53055555555555556</v>
      </c>
      <c r="D41" s="326">
        <v>0.73888888888888893</v>
      </c>
      <c r="E41" s="326">
        <v>0.78055555555555556</v>
      </c>
      <c r="G41" s="494"/>
      <c r="H41" s="492"/>
    </row>
    <row r="42" spans="1:8" s="33" customFormat="1" x14ac:dyDescent="0.25">
      <c r="A42" s="34" t="str">
        <f>A22</f>
        <v>SIDEVILLE</v>
      </c>
      <c r="B42" s="35" t="str">
        <f>B22</f>
        <v>HAMEAU COLETTE</v>
      </c>
      <c r="C42" s="99">
        <v>0.53263888888888888</v>
      </c>
      <c r="D42" s="80">
        <v>0.74097222222222225</v>
      </c>
      <c r="E42" s="80">
        <v>0.78263888888888899</v>
      </c>
      <c r="G42" s="494"/>
      <c r="H42" s="492"/>
    </row>
    <row r="43" spans="1:8" s="33" customFormat="1" x14ac:dyDescent="0.25">
      <c r="A43" s="34" t="str">
        <f>A21</f>
        <v xml:space="preserve">VIRANDEVILLE </v>
      </c>
      <c r="B43" s="35" t="str">
        <f>B21</f>
        <v>MAIRIE-VIRANDEVILLE</v>
      </c>
      <c r="C43" s="99">
        <v>0.53611111111111109</v>
      </c>
      <c r="D43" s="80">
        <v>0.74444444444444446</v>
      </c>
      <c r="E43" s="80">
        <v>0.78611111111111109</v>
      </c>
      <c r="G43" s="494"/>
      <c r="H43" s="492"/>
    </row>
    <row r="44" spans="1:8" s="33" customFormat="1" x14ac:dyDescent="0.25">
      <c r="A44" s="34" t="str">
        <f>A19</f>
        <v>BENOISTVILLE</v>
      </c>
      <c r="B44" s="35" t="str">
        <f>B20</f>
        <v>LA CROIX GEORGES -BENOISTVILLE</v>
      </c>
      <c r="C44" s="99">
        <v>0.5395833333333333</v>
      </c>
      <c r="D44" s="80">
        <v>0.74791666666666667</v>
      </c>
      <c r="E44" s="80">
        <v>0.7895833333333333</v>
      </c>
      <c r="G44" s="494"/>
      <c r="H44" s="492"/>
    </row>
    <row r="45" spans="1:8" s="33" customFormat="1" x14ac:dyDescent="0.25">
      <c r="A45" s="34"/>
      <c r="B45" s="35" t="str">
        <f>B19</f>
        <v>LE BOURG -BENOISTVILLE</v>
      </c>
      <c r="C45" s="99">
        <v>0.54097222222222219</v>
      </c>
      <c r="D45" s="80">
        <v>0.74930555555555556</v>
      </c>
      <c r="E45" s="80">
        <v>0.7909722222222223</v>
      </c>
      <c r="G45" s="494"/>
      <c r="H45" s="492"/>
    </row>
    <row r="46" spans="1:8" s="33" customFormat="1" x14ac:dyDescent="0.25">
      <c r="A46" s="93" t="str">
        <f>A17</f>
        <v xml:space="preserve">LES PIEUX </v>
      </c>
      <c r="B46" s="94" t="str">
        <f>B17</f>
        <v>LES PIEUX - ZONE DE LA FOSSE ( Arrivée)</v>
      </c>
      <c r="C46" s="252">
        <v>0.5444444444444444</v>
      </c>
      <c r="D46" s="249">
        <v>0.75277777777777777</v>
      </c>
      <c r="E46" s="249">
        <v>0.7944444444444444</v>
      </c>
      <c r="G46" s="494"/>
      <c r="H46" s="492"/>
    </row>
    <row r="47" spans="1:8" s="33" customFormat="1" x14ac:dyDescent="0.25">
      <c r="A47" s="93"/>
      <c r="B47" s="87" t="s">
        <v>325</v>
      </c>
      <c r="C47" s="252">
        <v>0.54583333333333328</v>
      </c>
      <c r="D47" s="249">
        <v>0.75416666666666676</v>
      </c>
      <c r="E47" s="249">
        <v>0.79583333333333339</v>
      </c>
      <c r="G47" s="494"/>
      <c r="H47" s="492"/>
    </row>
    <row r="48" spans="1:8" s="33" customFormat="1" x14ac:dyDescent="0.25">
      <c r="A48" s="34" t="s">
        <v>220</v>
      </c>
      <c r="B48" s="35" t="s">
        <v>298</v>
      </c>
      <c r="C48" s="99">
        <v>0.54861111111111105</v>
      </c>
      <c r="D48" s="80">
        <v>0.75694444444444453</v>
      </c>
      <c r="E48" s="80">
        <v>0.79861111111111116</v>
      </c>
      <c r="G48" s="142"/>
      <c r="H48" s="495"/>
    </row>
    <row r="49" spans="1:8" s="33" customFormat="1" x14ac:dyDescent="0.25">
      <c r="A49" s="34" t="s">
        <v>234</v>
      </c>
      <c r="B49" s="35" t="s">
        <v>319</v>
      </c>
      <c r="C49" s="99">
        <v>0.55277777777777781</v>
      </c>
      <c r="D49" s="80">
        <v>0.76111111111111107</v>
      </c>
      <c r="E49" s="80">
        <v>0.8027777777777777</v>
      </c>
      <c r="G49" s="494"/>
      <c r="H49" s="492"/>
    </row>
    <row r="50" spans="1:8" s="33" customFormat="1" x14ac:dyDescent="0.25">
      <c r="A50" s="34" t="s">
        <v>242</v>
      </c>
      <c r="B50" s="35" t="s">
        <v>243</v>
      </c>
      <c r="C50" s="99">
        <v>0.56180555555555556</v>
      </c>
      <c r="D50" s="80">
        <v>0.77013888888888893</v>
      </c>
      <c r="E50" s="80">
        <v>0.81180555555555556</v>
      </c>
      <c r="F50" s="125"/>
      <c r="G50" s="494"/>
      <c r="H50" s="492"/>
    </row>
    <row r="51" spans="1:8" s="33" customFormat="1" x14ac:dyDescent="0.25">
      <c r="A51" s="539" t="s">
        <v>18</v>
      </c>
      <c r="B51" s="36" t="s">
        <v>19</v>
      </c>
      <c r="C51" s="327">
        <f>C50-C39</f>
        <v>5.1388888888888928E-2</v>
      </c>
      <c r="D51" s="327">
        <f>D50-D39</f>
        <v>5.1388888888888928E-2</v>
      </c>
      <c r="E51" s="308">
        <f>E50-E39</f>
        <v>5.1388888888888928E-2</v>
      </c>
      <c r="G51" s="494"/>
      <c r="H51" s="492"/>
    </row>
    <row r="52" spans="1:8" s="33" customFormat="1" x14ac:dyDescent="0.25">
      <c r="A52" s="539"/>
      <c r="B52" s="36" t="s">
        <v>20</v>
      </c>
      <c r="C52" s="489">
        <v>38.499999999999993</v>
      </c>
      <c r="D52" s="493">
        <v>38.499999999999993</v>
      </c>
      <c r="E52" s="493">
        <v>38.499999999999993</v>
      </c>
      <c r="G52" s="494"/>
      <c r="H52" s="492"/>
    </row>
    <row r="53" spans="1:8" s="33" customFormat="1" x14ac:dyDescent="0.25">
      <c r="G53" s="494"/>
      <c r="H53" s="492"/>
    </row>
    <row r="54" spans="1:8" s="33" customFormat="1" x14ac:dyDescent="0.25">
      <c r="A54" s="116" t="s">
        <v>72</v>
      </c>
      <c r="G54" s="494"/>
      <c r="H54" s="492"/>
    </row>
    <row r="55" spans="1:8" s="33" customFormat="1" ht="15" customHeight="1" x14ac:dyDescent="0.25">
      <c r="A55" s="544" t="s">
        <v>73</v>
      </c>
      <c r="B55" s="544"/>
      <c r="C55" s="544"/>
      <c r="D55" s="544"/>
      <c r="E55" s="544"/>
      <c r="G55" s="494"/>
      <c r="H55" s="492"/>
    </row>
    <row r="57" spans="1:8" s="33" customFormat="1" x14ac:dyDescent="0.25"/>
  </sheetData>
  <mergeCells count="8">
    <mergeCell ref="A55:E55"/>
    <mergeCell ref="A1:N1"/>
    <mergeCell ref="A2:N2"/>
    <mergeCell ref="A4:N4"/>
    <mergeCell ref="A5:N5"/>
    <mergeCell ref="A27:A28"/>
    <mergeCell ref="A31:C31"/>
    <mergeCell ref="A51:A52"/>
  </mergeCells>
  <pageMargins left="0.39370078740157483" right="0.39370078740157483" top="0.78740157480314965" bottom="0.78740157480314965" header="0.39370078740157483" footer="0.39370078740157483"/>
  <pageSetup paperSize="9" scale="59" fitToWidth="0" orientation="landscape" r:id="rId1"/>
  <headerFooter alignWithMargins="0">
    <oddFooter>&amp;R&amp;D&amp;T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2"/>
  <sheetViews>
    <sheetView zoomScaleNormal="100" workbookViewId="0">
      <selection activeCell="M41" sqref="M41"/>
    </sheetView>
  </sheetViews>
  <sheetFormatPr baseColWidth="10" defaultColWidth="10.625" defaultRowHeight="15" x14ac:dyDescent="0.25"/>
  <cols>
    <col min="1" max="1" width="23.625" style="33" customWidth="1"/>
    <col min="2" max="2" width="43.125" style="33" customWidth="1"/>
    <col min="3" max="3" width="9.625" style="33" customWidth="1"/>
    <col min="4" max="4" width="9.5" style="33" customWidth="1"/>
    <col min="5" max="5" width="10.125" style="33" customWidth="1"/>
    <col min="6" max="9" width="7.875" style="33" customWidth="1"/>
    <col min="10" max="10" width="9.625" style="33" customWidth="1"/>
    <col min="11" max="11" width="10" style="33" customWidth="1"/>
    <col min="12" max="13" width="7.875" style="33" customWidth="1"/>
    <col min="14" max="14" width="9.5" style="33" customWidth="1"/>
    <col min="15" max="16" width="7.875" style="33" customWidth="1"/>
    <col min="17" max="17" width="10.625" style="33" customWidth="1"/>
    <col min="18" max="18" width="11.125" style="33" customWidth="1"/>
    <col min="19" max="1024" width="7.875" style="33" customWidth="1"/>
    <col min="1025" max="1025" width="11.125" style="103" customWidth="1"/>
    <col min="1026" max="16384" width="10.625" style="103"/>
  </cols>
  <sheetData>
    <row r="1" spans="1:20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20" ht="20.25" x14ac:dyDescent="0.3">
      <c r="A2" s="541" t="s">
        <v>1095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20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20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20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20" ht="18.75" x14ac:dyDescent="0.3">
      <c r="A6" s="104"/>
      <c r="B6" s="105"/>
      <c r="C6" s="413"/>
      <c r="D6" s="413"/>
      <c r="E6" s="413"/>
      <c r="F6" s="413"/>
      <c r="G6" s="413"/>
      <c r="H6" s="413"/>
    </row>
    <row r="7" spans="1:20" x14ac:dyDescent="0.25">
      <c r="A7" s="106" t="s">
        <v>4</v>
      </c>
      <c r="B7" s="33" t="s">
        <v>5</v>
      </c>
    </row>
    <row r="8" spans="1:20" x14ac:dyDescent="0.25">
      <c r="A8" s="106"/>
      <c r="B8" s="33" t="s">
        <v>6</v>
      </c>
    </row>
    <row r="10" spans="1:20" ht="15.75" x14ac:dyDescent="0.25">
      <c r="A10" s="107" t="s">
        <v>886</v>
      </c>
    </row>
    <row r="12" spans="1:20" ht="15.75" x14ac:dyDescent="0.25">
      <c r="A12" s="168"/>
      <c r="B12" s="169" t="s">
        <v>7</v>
      </c>
      <c r="C12" s="141" t="s">
        <v>887</v>
      </c>
      <c r="F12" s="419"/>
      <c r="G12" s="415"/>
      <c r="I12" s="420"/>
      <c r="J12" s="420"/>
      <c r="K12" s="420"/>
      <c r="L12" s="420"/>
      <c r="M12" s="420"/>
      <c r="N12" s="420"/>
      <c r="O12" s="419"/>
      <c r="P12" s="142"/>
      <c r="R12" s="420"/>
      <c r="S12" s="420"/>
      <c r="T12" s="420"/>
    </row>
    <row r="13" spans="1:20" ht="15.75" x14ac:dyDescent="0.25">
      <c r="A13" s="296" t="s">
        <v>8</v>
      </c>
      <c r="B13" s="113" t="s">
        <v>9</v>
      </c>
      <c r="C13" s="143" t="s">
        <v>10</v>
      </c>
      <c r="F13" s="419"/>
      <c r="G13" s="415"/>
      <c r="I13" s="420"/>
      <c r="J13" s="420"/>
      <c r="K13" s="420"/>
      <c r="L13" s="420"/>
      <c r="M13" s="420"/>
      <c r="N13" s="420"/>
      <c r="O13" s="420"/>
      <c r="P13" s="420"/>
      <c r="Q13" s="420"/>
      <c r="R13" s="420"/>
    </row>
    <row r="14" spans="1:20" x14ac:dyDescent="0.25">
      <c r="A14" s="39" t="s">
        <v>255</v>
      </c>
      <c r="B14" s="86" t="s">
        <v>295</v>
      </c>
      <c r="C14" s="80">
        <v>0.27777777777777779</v>
      </c>
      <c r="F14" s="419"/>
      <c r="G14" s="415"/>
      <c r="I14" s="420"/>
      <c r="J14" s="420"/>
      <c r="K14" s="420"/>
      <c r="L14" s="420"/>
      <c r="M14" s="420"/>
      <c r="N14" s="420"/>
      <c r="O14" s="420"/>
      <c r="P14" s="420"/>
      <c r="Q14" s="420"/>
      <c r="R14" s="420"/>
    </row>
    <row r="15" spans="1:20" s="33" customFormat="1" x14ac:dyDescent="0.25">
      <c r="A15" s="39"/>
      <c r="B15" s="86" t="s">
        <v>273</v>
      </c>
      <c r="C15" s="80">
        <v>0.27986111111111112</v>
      </c>
      <c r="F15" s="419"/>
      <c r="G15" s="415"/>
      <c r="I15" s="420"/>
      <c r="J15" s="420"/>
      <c r="K15" s="420"/>
      <c r="L15" s="420"/>
      <c r="M15" s="420"/>
      <c r="N15" s="420"/>
      <c r="O15" s="420"/>
      <c r="P15" s="420"/>
      <c r="Q15" s="420"/>
      <c r="R15" s="420"/>
    </row>
    <row r="16" spans="1:20" s="33" customFormat="1" x14ac:dyDescent="0.25">
      <c r="A16" s="81" t="s">
        <v>312</v>
      </c>
      <c r="B16" s="87" t="s">
        <v>324</v>
      </c>
      <c r="C16" s="249">
        <v>0.28541666666666665</v>
      </c>
      <c r="F16" s="419"/>
      <c r="G16" s="415"/>
      <c r="I16" s="420"/>
      <c r="J16" s="420"/>
      <c r="K16" s="420"/>
      <c r="L16" s="420"/>
      <c r="M16" s="420"/>
      <c r="N16" s="420"/>
      <c r="O16" s="420"/>
      <c r="P16" s="420"/>
      <c r="Q16" s="420"/>
      <c r="R16" s="420"/>
    </row>
    <row r="17" spans="1:20" s="33" customFormat="1" x14ac:dyDescent="0.25">
      <c r="A17" s="81"/>
      <c r="B17" s="87" t="s">
        <v>326</v>
      </c>
      <c r="C17" s="249">
        <v>0.28819444444444448</v>
      </c>
      <c r="F17" s="419"/>
      <c r="G17" s="415"/>
      <c r="I17" s="420"/>
      <c r="J17" s="420"/>
      <c r="K17" s="420"/>
      <c r="L17" s="420"/>
      <c r="M17" s="420"/>
      <c r="N17" s="420"/>
      <c r="O17" s="420"/>
      <c r="P17" s="420"/>
      <c r="Q17" s="420"/>
      <c r="R17" s="420"/>
    </row>
    <row r="18" spans="1:20" s="33" customFormat="1" x14ac:dyDescent="0.25">
      <c r="A18" s="39" t="s">
        <v>274</v>
      </c>
      <c r="B18" s="86" t="s">
        <v>313</v>
      </c>
      <c r="C18" s="80">
        <v>0.29097222222222224</v>
      </c>
      <c r="F18" s="419"/>
      <c r="G18" s="415"/>
      <c r="I18" s="420"/>
      <c r="J18" s="420"/>
      <c r="K18" s="420"/>
      <c r="L18" s="420"/>
      <c r="M18" s="420"/>
      <c r="N18" s="420"/>
      <c r="O18" s="420"/>
      <c r="P18" s="420"/>
      <c r="Q18" s="420"/>
      <c r="R18" s="420"/>
    </row>
    <row r="19" spans="1:20" s="33" customFormat="1" x14ac:dyDescent="0.25">
      <c r="A19" s="39"/>
      <c r="B19" s="86" t="s">
        <v>314</v>
      </c>
      <c r="C19" s="80">
        <v>0.29236111111111113</v>
      </c>
      <c r="F19" s="419"/>
      <c r="G19" s="415"/>
      <c r="I19" s="420"/>
      <c r="J19" s="420"/>
      <c r="K19" s="420"/>
      <c r="L19" s="420"/>
      <c r="M19" s="420"/>
      <c r="N19" s="420"/>
      <c r="O19" s="420"/>
      <c r="P19" s="420"/>
      <c r="Q19" s="420"/>
      <c r="R19" s="420"/>
    </row>
    <row r="20" spans="1:20" s="33" customFormat="1" x14ac:dyDescent="0.25">
      <c r="A20" s="39" t="s">
        <v>315</v>
      </c>
      <c r="B20" s="86" t="s">
        <v>316</v>
      </c>
      <c r="C20" s="80">
        <v>0.29652777777777778</v>
      </c>
      <c r="F20" s="419"/>
      <c r="G20" s="415"/>
      <c r="I20" s="420"/>
      <c r="J20" s="420"/>
      <c r="K20" s="420"/>
      <c r="L20" s="420"/>
      <c r="M20" s="420"/>
      <c r="N20" s="420"/>
      <c r="O20" s="420"/>
      <c r="P20" s="420"/>
      <c r="Q20" s="420"/>
      <c r="R20" s="420"/>
    </row>
    <row r="21" spans="1:20" s="33" customFormat="1" x14ac:dyDescent="0.25">
      <c r="A21" s="39" t="s">
        <v>189</v>
      </c>
      <c r="B21" s="86" t="s">
        <v>317</v>
      </c>
      <c r="C21" s="80">
        <v>0.3</v>
      </c>
      <c r="F21" s="419"/>
      <c r="G21" s="415"/>
      <c r="I21" s="420"/>
      <c r="J21" s="420"/>
      <c r="K21" s="420"/>
      <c r="L21" s="420"/>
      <c r="M21" s="420"/>
      <c r="N21" s="420"/>
      <c r="O21" s="420"/>
      <c r="P21" s="420"/>
      <c r="Q21" s="420"/>
      <c r="R21" s="420"/>
    </row>
    <row r="22" spans="1:20" s="33" customFormat="1" x14ac:dyDescent="0.25">
      <c r="A22" s="39" t="s">
        <v>160</v>
      </c>
      <c r="B22" s="86" t="s">
        <v>318</v>
      </c>
      <c r="C22" s="80">
        <v>0.30208333333333331</v>
      </c>
      <c r="F22" s="419"/>
      <c r="G22" s="415"/>
      <c r="I22" s="420"/>
      <c r="J22" s="420"/>
      <c r="K22" s="420"/>
      <c r="L22" s="420"/>
      <c r="M22" s="420"/>
      <c r="N22" s="420"/>
      <c r="O22" s="420"/>
      <c r="P22" s="420"/>
      <c r="Q22" s="420"/>
      <c r="R22" s="420"/>
    </row>
    <row r="23" spans="1:20" s="33" customFormat="1" x14ac:dyDescent="0.25">
      <c r="A23" s="39" t="s">
        <v>321</v>
      </c>
      <c r="B23" s="34" t="s">
        <v>320</v>
      </c>
      <c r="C23" s="80">
        <v>0.31666666666666671</v>
      </c>
      <c r="F23" s="419"/>
      <c r="G23" s="415"/>
      <c r="I23" s="420"/>
      <c r="J23" s="420"/>
      <c r="K23" s="420"/>
      <c r="L23" s="420"/>
      <c r="M23" s="420"/>
      <c r="N23" s="420"/>
      <c r="O23" s="420"/>
      <c r="P23" s="420"/>
      <c r="Q23" s="420"/>
      <c r="R23" s="420"/>
    </row>
    <row r="24" spans="1:20" s="33" customFormat="1" x14ac:dyDescent="0.25">
      <c r="A24" s="39"/>
      <c r="B24" s="34" t="s">
        <v>373</v>
      </c>
      <c r="C24" s="40">
        <v>0.32083333333333336</v>
      </c>
      <c r="F24" s="419"/>
      <c r="G24" s="415"/>
      <c r="I24" s="420"/>
      <c r="J24" s="420"/>
      <c r="K24" s="420"/>
      <c r="L24" s="420"/>
      <c r="M24" s="420"/>
      <c r="N24" s="420"/>
      <c r="O24" s="420"/>
      <c r="P24" s="420"/>
      <c r="Q24" s="420"/>
      <c r="R24" s="420"/>
    </row>
    <row r="25" spans="1:20" s="33" customFormat="1" x14ac:dyDescent="0.25">
      <c r="A25" s="558" t="s">
        <v>18</v>
      </c>
      <c r="B25" s="144" t="s">
        <v>19</v>
      </c>
      <c r="C25" s="259">
        <f>C24-C14</f>
        <v>4.3055555555555569E-2</v>
      </c>
      <c r="F25" s="419"/>
      <c r="G25" s="415"/>
      <c r="I25" s="420"/>
      <c r="J25" s="420"/>
      <c r="K25" s="420"/>
      <c r="L25" s="420"/>
      <c r="M25" s="420"/>
      <c r="N25" s="420"/>
      <c r="O25" s="420"/>
      <c r="P25" s="420"/>
      <c r="Q25" s="420"/>
      <c r="R25" s="420"/>
    </row>
    <row r="26" spans="1:20" s="33" customFormat="1" x14ac:dyDescent="0.25">
      <c r="A26" s="546"/>
      <c r="B26" s="291" t="s">
        <v>20</v>
      </c>
      <c r="C26" s="293">
        <v>29.5</v>
      </c>
      <c r="F26" s="419"/>
      <c r="G26" s="142"/>
      <c r="I26" s="420"/>
      <c r="J26" s="420"/>
      <c r="K26" s="420"/>
    </row>
    <row r="27" spans="1:20" s="33" customFormat="1" x14ac:dyDescent="0.25">
      <c r="I27" s="419"/>
      <c r="J27" s="142"/>
      <c r="L27" s="420"/>
      <c r="M27" s="420"/>
      <c r="N27" s="420"/>
      <c r="O27" s="419"/>
      <c r="P27" s="142"/>
      <c r="R27" s="420"/>
      <c r="S27" s="420"/>
      <c r="T27" s="420"/>
    </row>
    <row r="28" spans="1:20" s="33" customFormat="1" x14ac:dyDescent="0.25">
      <c r="A28" s="116" t="s">
        <v>72</v>
      </c>
    </row>
    <row r="29" spans="1:20" s="33" customFormat="1" ht="15" customHeight="1" x14ac:dyDescent="0.25">
      <c r="A29" s="544" t="s">
        <v>73</v>
      </c>
      <c r="B29" s="544"/>
      <c r="C29" s="544"/>
    </row>
    <row r="33" spans="1:8" s="33" customFormat="1" ht="15.75" x14ac:dyDescent="0.25">
      <c r="A33" s="107" t="s">
        <v>888</v>
      </c>
    </row>
    <row r="35" spans="1:8" s="33" customFormat="1" ht="15.75" x14ac:dyDescent="0.25">
      <c r="A35" s="168"/>
      <c r="B35" s="145" t="s">
        <v>7</v>
      </c>
      <c r="C35" s="146" t="str">
        <f>"CH55R1"</f>
        <v>CH55R1</v>
      </c>
      <c r="D35" s="147" t="str">
        <f>"CH55R1"</f>
        <v>CH55R1</v>
      </c>
      <c r="E35" s="148" t="str">
        <f>"CH55R2"</f>
        <v>CH55R2</v>
      </c>
    </row>
    <row r="36" spans="1:8" s="33" customFormat="1" ht="15.75" x14ac:dyDescent="0.25">
      <c r="A36" s="149" t="s">
        <v>8</v>
      </c>
      <c r="B36" s="149" t="s">
        <v>9</v>
      </c>
      <c r="C36" s="150" t="s">
        <v>21</v>
      </c>
      <c r="D36" s="150" t="s">
        <v>22</v>
      </c>
      <c r="E36" s="151" t="s">
        <v>22</v>
      </c>
      <c r="G36" s="419"/>
      <c r="H36" s="415"/>
    </row>
    <row r="37" spans="1:8" s="33" customFormat="1" x14ac:dyDescent="0.25">
      <c r="A37" s="39" t="s">
        <v>60</v>
      </c>
      <c r="B37" s="34" t="s">
        <v>373</v>
      </c>
      <c r="C37" s="80">
        <v>0.51527777777777783</v>
      </c>
      <c r="D37" s="99">
        <v>0.72361111111111109</v>
      </c>
      <c r="E37" s="423">
        <v>0.76527777777777783</v>
      </c>
      <c r="G37" s="419"/>
      <c r="H37" s="415"/>
    </row>
    <row r="38" spans="1:8" s="33" customFormat="1" x14ac:dyDescent="0.25">
      <c r="A38" s="39"/>
      <c r="B38" s="34" t="s">
        <v>320</v>
      </c>
      <c r="C38" s="80">
        <v>0.5180555555555556</v>
      </c>
      <c r="D38" s="99">
        <v>0.72638888888888886</v>
      </c>
      <c r="E38" s="423">
        <v>0.7680555555555556</v>
      </c>
      <c r="G38" s="419"/>
      <c r="H38" s="415"/>
    </row>
    <row r="39" spans="1:8" s="33" customFormat="1" x14ac:dyDescent="0.25">
      <c r="A39" s="39" t="s">
        <v>160</v>
      </c>
      <c r="B39" s="39" t="s">
        <v>318</v>
      </c>
      <c r="C39" s="80">
        <v>0.53125</v>
      </c>
      <c r="D39" s="122">
        <v>0.73958333333333337</v>
      </c>
      <c r="E39" s="122">
        <v>0.78125</v>
      </c>
      <c r="G39" s="419"/>
      <c r="H39" s="415"/>
    </row>
    <row r="40" spans="1:8" s="33" customFormat="1" x14ac:dyDescent="0.25">
      <c r="A40" s="39" t="str">
        <f>A21</f>
        <v>SIDEVILLE</v>
      </c>
      <c r="B40" s="39" t="str">
        <f>B21</f>
        <v>HAMEAU COLETTE</v>
      </c>
      <c r="C40" s="80">
        <v>0.53333333333333333</v>
      </c>
      <c r="D40" s="122">
        <v>0.7416666666666667</v>
      </c>
      <c r="E40" s="122">
        <v>0.78333333333333333</v>
      </c>
      <c r="G40" s="419"/>
      <c r="H40" s="415"/>
    </row>
    <row r="41" spans="1:8" s="33" customFormat="1" x14ac:dyDescent="0.25">
      <c r="A41" s="39" t="str">
        <f>A20</f>
        <v xml:space="preserve">VIRANDEVILLE </v>
      </c>
      <c r="B41" s="39" t="str">
        <f>B20</f>
        <v>MAIRIE-VIRANDEVILLE</v>
      </c>
      <c r="C41" s="80">
        <v>0.53680555555555554</v>
      </c>
      <c r="D41" s="122">
        <v>0.74513888888888891</v>
      </c>
      <c r="E41" s="122">
        <v>0.78680555555555554</v>
      </c>
      <c r="G41" s="419"/>
      <c r="H41" s="415"/>
    </row>
    <row r="42" spans="1:8" s="33" customFormat="1" x14ac:dyDescent="0.25">
      <c r="A42" s="39" t="str">
        <f>A18</f>
        <v>BENOISTVILLE</v>
      </c>
      <c r="B42" s="39" t="str">
        <f>B19</f>
        <v>LA CROIX GEORGES -BENOISTVILLE</v>
      </c>
      <c r="C42" s="80">
        <v>0.83194444444444438</v>
      </c>
      <c r="D42" s="122">
        <v>0.74861111111111101</v>
      </c>
      <c r="E42" s="122">
        <v>0.79027777777777775</v>
      </c>
      <c r="G42" s="419"/>
      <c r="H42" s="415"/>
    </row>
    <row r="43" spans="1:8" s="33" customFormat="1" x14ac:dyDescent="0.25">
      <c r="A43" s="39"/>
      <c r="B43" s="39" t="str">
        <f>B18</f>
        <v>LE BOURG -BENOISTVILLE</v>
      </c>
      <c r="C43" s="80">
        <v>0.54166666666666663</v>
      </c>
      <c r="D43" s="122">
        <v>0.75</v>
      </c>
      <c r="E43" s="122">
        <v>0.79166666666666663</v>
      </c>
      <c r="G43" s="419"/>
      <c r="H43" s="415"/>
    </row>
    <row r="44" spans="1:8" s="33" customFormat="1" x14ac:dyDescent="0.25">
      <c r="A44" s="81" t="str">
        <f>A16</f>
        <v xml:space="preserve">LES PIEUX </v>
      </c>
      <c r="B44" s="81" t="str">
        <f>B16</f>
        <v>LES PIEUX - ZONE DE LA FOSSE ( Arrivée)</v>
      </c>
      <c r="C44" s="249">
        <v>0.5444444444444444</v>
      </c>
      <c r="D44" s="273">
        <v>0.75277777777777777</v>
      </c>
      <c r="E44" s="273">
        <v>0.7944444444444444</v>
      </c>
      <c r="G44" s="419"/>
      <c r="H44" s="415"/>
    </row>
    <row r="45" spans="1:8" s="33" customFormat="1" x14ac:dyDescent="0.25">
      <c r="A45" s="81"/>
      <c r="B45" s="81" t="s">
        <v>325</v>
      </c>
      <c r="C45" s="249">
        <v>0.54583333333333328</v>
      </c>
      <c r="D45" s="273">
        <v>0.75416666666666676</v>
      </c>
      <c r="E45" s="273">
        <v>0.79583333333333339</v>
      </c>
      <c r="G45" s="419"/>
      <c r="H45" s="415"/>
    </row>
    <row r="46" spans="1:8" s="33" customFormat="1" x14ac:dyDescent="0.25">
      <c r="A46" s="39" t="s">
        <v>255</v>
      </c>
      <c r="B46" s="39" t="s">
        <v>273</v>
      </c>
      <c r="C46" s="80">
        <v>0.55138888888888882</v>
      </c>
      <c r="D46" s="122">
        <v>0.7597222222222223</v>
      </c>
      <c r="E46" s="122">
        <v>0.80138888888888893</v>
      </c>
      <c r="G46" s="419"/>
      <c r="H46" s="415"/>
    </row>
    <row r="47" spans="1:8" s="33" customFormat="1" x14ac:dyDescent="0.25">
      <c r="A47" s="39"/>
      <c r="B47" s="83" t="s">
        <v>295</v>
      </c>
      <c r="C47" s="40">
        <v>0.5541666666666667</v>
      </c>
      <c r="D47" s="122">
        <v>0.76250000000000007</v>
      </c>
      <c r="E47" s="122">
        <v>0.8041666666666667</v>
      </c>
      <c r="F47" s="125"/>
      <c r="G47" s="419"/>
      <c r="H47" s="415"/>
    </row>
    <row r="48" spans="1:8" s="33" customFormat="1" x14ac:dyDescent="0.25">
      <c r="A48" s="557" t="s">
        <v>18</v>
      </c>
      <c r="B48" s="64" t="s">
        <v>19</v>
      </c>
      <c r="C48" s="424">
        <f>C47-C37</f>
        <v>3.8888888888888862E-2</v>
      </c>
      <c r="D48" s="424">
        <f>C48</f>
        <v>3.8888888888888862E-2</v>
      </c>
      <c r="E48" s="308">
        <f>D48</f>
        <v>3.8888888888888862E-2</v>
      </c>
      <c r="G48" s="419"/>
      <c r="H48" s="415"/>
    </row>
    <row r="49" spans="1:8" s="33" customFormat="1" x14ac:dyDescent="0.25">
      <c r="A49" s="546"/>
      <c r="B49" s="90" t="s">
        <v>20</v>
      </c>
      <c r="C49" s="292">
        <v>28.7</v>
      </c>
      <c r="D49" s="292">
        <v>28.7</v>
      </c>
      <c r="E49" s="293">
        <v>28.7</v>
      </c>
      <c r="G49" s="419"/>
      <c r="H49" s="415"/>
    </row>
    <row r="50" spans="1:8" s="33" customFormat="1" x14ac:dyDescent="0.25">
      <c r="G50" s="419"/>
      <c r="H50" s="415"/>
    </row>
    <row r="51" spans="1:8" s="33" customFormat="1" x14ac:dyDescent="0.25">
      <c r="A51" s="116" t="s">
        <v>72</v>
      </c>
    </row>
    <row r="52" spans="1:8" s="33" customFormat="1" ht="15" customHeight="1" x14ac:dyDescent="0.25">
      <c r="A52" s="544" t="s">
        <v>73</v>
      </c>
      <c r="B52" s="544"/>
      <c r="C52" s="544"/>
      <c r="D52" s="544"/>
      <c r="E52" s="544"/>
    </row>
  </sheetData>
  <mergeCells count="8">
    <mergeCell ref="A48:A49"/>
    <mergeCell ref="A52:E52"/>
    <mergeCell ref="A1:N1"/>
    <mergeCell ref="A2:N2"/>
    <mergeCell ref="A4:N4"/>
    <mergeCell ref="A5:N5"/>
    <mergeCell ref="A25:A26"/>
    <mergeCell ref="A29:C29"/>
  </mergeCells>
  <pageMargins left="0.39370078740157483" right="0.39370078740157483" top="0.78740157480314965" bottom="0.78740157480314965" header="0.39370078740157483" footer="0.39370078740157483"/>
  <pageSetup paperSize="9" scale="62" fitToWidth="0" orientation="landscape" r:id="rId1"/>
  <headerFooter alignWithMargins="0">
    <oddFooter>&amp;R&amp;D&amp;T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9"/>
  <sheetViews>
    <sheetView workbookViewId="0">
      <selection sqref="A1:XFD1048576"/>
    </sheetView>
  </sheetViews>
  <sheetFormatPr baseColWidth="10" defaultColWidth="10.625" defaultRowHeight="15" x14ac:dyDescent="0.25"/>
  <cols>
    <col min="1" max="1" width="20.625" style="33" customWidth="1"/>
    <col min="2" max="2" width="33.125" style="33" bestFit="1" customWidth="1"/>
    <col min="3" max="3" width="8.125" style="33" customWidth="1"/>
    <col min="4" max="1024" width="7.875" style="33" customWidth="1"/>
    <col min="1025" max="1025" width="11.125" style="103" customWidth="1"/>
    <col min="1026" max="16384" width="10.625" style="103"/>
  </cols>
  <sheetData>
    <row r="1" spans="1:13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20.25" x14ac:dyDescent="0.3">
      <c r="A2" s="541" t="s">
        <v>1096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4" spans="1:13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3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</row>
    <row r="6" spans="1:13" x14ac:dyDescent="0.25">
      <c r="A6" s="413"/>
      <c r="B6" s="413"/>
      <c r="C6" s="413"/>
      <c r="D6" s="413"/>
      <c r="E6" s="413"/>
      <c r="F6" s="413"/>
      <c r="G6" s="413"/>
      <c r="H6" s="413"/>
    </row>
    <row r="7" spans="1:13" x14ac:dyDescent="0.25">
      <c r="A7" s="106" t="s">
        <v>4</v>
      </c>
      <c r="B7" s="33" t="s">
        <v>5</v>
      </c>
    </row>
    <row r="8" spans="1:13" x14ac:dyDescent="0.25">
      <c r="A8" s="106"/>
      <c r="B8" s="33" t="s">
        <v>6</v>
      </c>
    </row>
    <row r="10" spans="1:13" ht="15.75" x14ac:dyDescent="0.25">
      <c r="A10" s="107" t="s">
        <v>934</v>
      </c>
    </row>
    <row r="11" spans="1:13" x14ac:dyDescent="0.25">
      <c r="B11" s="106"/>
      <c r="C11" s="119"/>
    </row>
    <row r="12" spans="1:13" ht="15.75" x14ac:dyDescent="0.25">
      <c r="A12" s="111"/>
      <c r="B12" s="112" t="s">
        <v>7</v>
      </c>
      <c r="C12" s="51" t="str">
        <f>"DD02A1"</f>
        <v>DD02A1</v>
      </c>
    </row>
    <row r="13" spans="1:13" ht="15.75" x14ac:dyDescent="0.25">
      <c r="A13" s="113" t="s">
        <v>8</v>
      </c>
      <c r="B13" s="113" t="s">
        <v>9</v>
      </c>
      <c r="C13" s="53" t="s">
        <v>22</v>
      </c>
    </row>
    <row r="14" spans="1:13" x14ac:dyDescent="0.25">
      <c r="A14" s="61" t="s">
        <v>191</v>
      </c>
      <c r="B14" s="41" t="s">
        <v>205</v>
      </c>
      <c r="C14" s="63" t="str">
        <f>"07:50"</f>
        <v>07:50</v>
      </c>
    </row>
    <row r="15" spans="1:13" x14ac:dyDescent="0.25">
      <c r="A15" s="34"/>
      <c r="B15" s="35" t="s">
        <v>206</v>
      </c>
      <c r="C15" s="43" t="str">
        <f>"07:52"</f>
        <v>07:52</v>
      </c>
    </row>
    <row r="16" spans="1:13" x14ac:dyDescent="0.25">
      <c r="A16" s="34"/>
      <c r="B16" s="35" t="s">
        <v>192</v>
      </c>
      <c r="C16" s="43" t="str">
        <f>"07:55"</f>
        <v>07:55</v>
      </c>
    </row>
    <row r="17" spans="1:3" x14ac:dyDescent="0.25">
      <c r="A17" s="34"/>
      <c r="B17" s="35" t="s">
        <v>193</v>
      </c>
      <c r="C17" s="43" t="str">
        <f>"07:59"</f>
        <v>07:59</v>
      </c>
    </row>
    <row r="18" spans="1:3" x14ac:dyDescent="0.25">
      <c r="A18" s="34"/>
      <c r="B18" s="35" t="s">
        <v>196</v>
      </c>
      <c r="C18" s="43" t="str">
        <f>"08:07"</f>
        <v>08:07</v>
      </c>
    </row>
    <row r="19" spans="1:3" x14ac:dyDescent="0.25">
      <c r="A19" s="34"/>
      <c r="B19" s="35" t="s">
        <v>197</v>
      </c>
      <c r="C19" s="43" t="str">
        <f>"08:10"</f>
        <v>08:10</v>
      </c>
    </row>
    <row r="20" spans="1:3" x14ac:dyDescent="0.25">
      <c r="A20" s="34"/>
      <c r="B20" s="35" t="s">
        <v>199</v>
      </c>
      <c r="C20" s="43" t="str">
        <f>"08:19"</f>
        <v>08:19</v>
      </c>
    </row>
    <row r="21" spans="1:3" x14ac:dyDescent="0.25">
      <c r="A21" s="34"/>
      <c r="B21" s="35" t="s">
        <v>205</v>
      </c>
      <c r="C21" s="43" t="str">
        <f>"08:26"</f>
        <v>08:26</v>
      </c>
    </row>
    <row r="22" spans="1:3" x14ac:dyDescent="0.25">
      <c r="A22" s="34"/>
      <c r="B22" s="35" t="s">
        <v>200</v>
      </c>
      <c r="C22" s="43" t="str">
        <f>"08:34"</f>
        <v>08:34</v>
      </c>
    </row>
    <row r="23" spans="1:3" x14ac:dyDescent="0.25">
      <c r="A23" s="34"/>
      <c r="B23" s="35" t="s">
        <v>201</v>
      </c>
      <c r="C23" s="43" t="str">
        <f>"08:37"</f>
        <v>08:37</v>
      </c>
    </row>
    <row r="24" spans="1:3" x14ac:dyDescent="0.25">
      <c r="A24" s="34" t="s">
        <v>189</v>
      </c>
      <c r="B24" s="35" t="s">
        <v>202</v>
      </c>
      <c r="C24" s="43" t="str">
        <f>"08:39"</f>
        <v>08:39</v>
      </c>
    </row>
    <row r="25" spans="1:3" x14ac:dyDescent="0.25">
      <c r="A25" s="34"/>
      <c r="B25" s="35" t="s">
        <v>203</v>
      </c>
      <c r="C25" s="43" t="str">
        <f>"08:43"</f>
        <v>08:43</v>
      </c>
    </row>
    <row r="26" spans="1:3" x14ac:dyDescent="0.25">
      <c r="A26" s="62" t="s">
        <v>191</v>
      </c>
      <c r="B26" s="42" t="s">
        <v>205</v>
      </c>
      <c r="C26" s="128" t="str">
        <f>"08:58"</f>
        <v>08:58</v>
      </c>
    </row>
    <row r="27" spans="1:3" x14ac:dyDescent="0.25">
      <c r="A27" s="539" t="s">
        <v>18</v>
      </c>
      <c r="B27" s="44" t="s">
        <v>19</v>
      </c>
      <c r="C27" s="38">
        <v>4.7222222222222221E-2</v>
      </c>
    </row>
    <row r="28" spans="1:3" x14ac:dyDescent="0.25">
      <c r="A28" s="539"/>
      <c r="B28" s="36" t="s">
        <v>20</v>
      </c>
      <c r="C28" s="411">
        <v>20.8</v>
      </c>
    </row>
    <row r="31" spans="1:3" ht="15.75" x14ac:dyDescent="0.25">
      <c r="A31" s="107" t="s">
        <v>935</v>
      </c>
    </row>
    <row r="33" spans="1:3" ht="15.75" x14ac:dyDescent="0.25">
      <c r="A33" s="111"/>
      <c r="B33" s="112" t="s">
        <v>7</v>
      </c>
      <c r="C33" s="51" t="str">
        <f>"DD02R1"</f>
        <v>DD02R1</v>
      </c>
    </row>
    <row r="34" spans="1:3" ht="15.75" x14ac:dyDescent="0.25">
      <c r="A34" s="113" t="s">
        <v>8</v>
      </c>
      <c r="B34" s="113" t="s">
        <v>9</v>
      </c>
      <c r="C34" s="53" t="s">
        <v>22</v>
      </c>
    </row>
    <row r="35" spans="1:3" x14ac:dyDescent="0.25">
      <c r="A35" s="61" t="s">
        <v>191</v>
      </c>
      <c r="B35" s="41" t="s">
        <v>205</v>
      </c>
      <c r="C35" s="63" t="str">
        <f>"16:35"</f>
        <v>16:35</v>
      </c>
    </row>
    <row r="36" spans="1:3" x14ac:dyDescent="0.25">
      <c r="A36" s="34"/>
      <c r="B36" s="35" t="s">
        <v>200</v>
      </c>
      <c r="C36" s="43" t="str">
        <f>"16:39"</f>
        <v>16:39</v>
      </c>
    </row>
    <row r="37" spans="1:3" x14ac:dyDescent="0.25">
      <c r="A37" s="34"/>
      <c r="B37" s="35" t="s">
        <v>201</v>
      </c>
      <c r="C37" s="43" t="str">
        <f>"16:42"</f>
        <v>16:42</v>
      </c>
    </row>
    <row r="38" spans="1:3" x14ac:dyDescent="0.25">
      <c r="A38" s="34" t="s">
        <v>189</v>
      </c>
      <c r="B38" s="35" t="s">
        <v>202</v>
      </c>
      <c r="C38" s="43" t="str">
        <f>"16:44"</f>
        <v>16:44</v>
      </c>
    </row>
    <row r="39" spans="1:3" x14ac:dyDescent="0.25">
      <c r="A39" s="34"/>
      <c r="B39" s="35" t="s">
        <v>203</v>
      </c>
      <c r="C39" s="43" t="str">
        <f>"16:47"</f>
        <v>16:47</v>
      </c>
    </row>
    <row r="40" spans="1:3" x14ac:dyDescent="0.25">
      <c r="A40" s="34" t="s">
        <v>191</v>
      </c>
      <c r="B40" s="35" t="s">
        <v>205</v>
      </c>
      <c r="C40" s="43" t="str">
        <f>"16:57"</f>
        <v>16:57</v>
      </c>
    </row>
    <row r="41" spans="1:3" x14ac:dyDescent="0.25">
      <c r="A41" s="34"/>
      <c r="B41" s="35" t="s">
        <v>206</v>
      </c>
      <c r="C41" s="43" t="str">
        <f>"17:03"</f>
        <v>17:03</v>
      </c>
    </row>
    <row r="42" spans="1:3" x14ac:dyDescent="0.25">
      <c r="A42" s="34"/>
      <c r="B42" s="35" t="s">
        <v>192</v>
      </c>
      <c r="C42" s="43" t="str">
        <f>"17:05"</f>
        <v>17:05</v>
      </c>
    </row>
    <row r="43" spans="1:3" x14ac:dyDescent="0.25">
      <c r="A43" s="34"/>
      <c r="B43" s="35" t="s">
        <v>193</v>
      </c>
      <c r="C43" s="43" t="str">
        <f>"17:08"</f>
        <v>17:08</v>
      </c>
    </row>
    <row r="44" spans="1:3" x14ac:dyDescent="0.25">
      <c r="A44" s="34"/>
      <c r="B44" s="35" t="s">
        <v>196</v>
      </c>
      <c r="C44" s="43" t="str">
        <f>"17:15"</f>
        <v>17:15</v>
      </c>
    </row>
    <row r="45" spans="1:3" x14ac:dyDescent="0.25">
      <c r="A45" s="34"/>
      <c r="B45" s="35" t="s">
        <v>197</v>
      </c>
      <c r="C45" s="43" t="str">
        <f>"17:18"</f>
        <v>17:18</v>
      </c>
    </row>
    <row r="46" spans="1:3" x14ac:dyDescent="0.25">
      <c r="A46" s="34"/>
      <c r="B46" s="35" t="s">
        <v>199</v>
      </c>
      <c r="C46" s="43" t="str">
        <f>"17:22"</f>
        <v>17:22</v>
      </c>
    </row>
    <row r="47" spans="1:3" x14ac:dyDescent="0.25">
      <c r="A47" s="62"/>
      <c r="B47" s="42" t="s">
        <v>205</v>
      </c>
      <c r="C47" s="128" t="str">
        <f>"17:27"</f>
        <v>17:27</v>
      </c>
    </row>
    <row r="48" spans="1:3" x14ac:dyDescent="0.25">
      <c r="A48" s="539" t="s">
        <v>18</v>
      </c>
      <c r="B48" s="44" t="s">
        <v>19</v>
      </c>
      <c r="C48" s="38">
        <v>3.6111111111111108E-2</v>
      </c>
    </row>
    <row r="49" spans="1:3" x14ac:dyDescent="0.25">
      <c r="A49" s="539"/>
      <c r="B49" s="36" t="s">
        <v>20</v>
      </c>
      <c r="C49" s="411">
        <v>23.3</v>
      </c>
    </row>
  </sheetData>
  <mergeCells count="6">
    <mergeCell ref="A48:A49"/>
    <mergeCell ref="A1:M1"/>
    <mergeCell ref="A2:M2"/>
    <mergeCell ref="A4:M4"/>
    <mergeCell ref="A5:M5"/>
    <mergeCell ref="A27:A28"/>
  </mergeCells>
  <pageMargins left="0.39370078740157483" right="0.39370078740157483" top="0.78740157480314965" bottom="0.78740157480314965" header="0.39370078740157483" footer="0.39370078740157483"/>
  <pageSetup paperSize="9" scale="66" fitToWidth="0" orientation="landscape" r:id="rId1"/>
  <headerFooter alignWithMargins="0">
    <oddFooter>&amp;R&amp;D&amp;T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6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13.625" style="33" customWidth="1"/>
    <col min="2" max="2" width="36.625" style="33" customWidth="1"/>
    <col min="3" max="6" width="8.125" style="33" customWidth="1"/>
    <col min="7" max="1024" width="7.875" style="33" customWidth="1"/>
    <col min="1025" max="1025" width="11.125" style="103" customWidth="1"/>
    <col min="1026" max="16384" width="10.625" style="103"/>
  </cols>
  <sheetData>
    <row r="1" spans="1:15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</row>
    <row r="2" spans="1:15" ht="20.25" x14ac:dyDescent="0.3">
      <c r="A2" s="541" t="s">
        <v>1097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6" spans="1:15" x14ac:dyDescent="0.25">
      <c r="A6" s="413"/>
      <c r="B6" s="413"/>
      <c r="C6" s="413"/>
      <c r="D6" s="413"/>
      <c r="E6" s="413"/>
      <c r="F6" s="413"/>
      <c r="G6" s="413"/>
      <c r="H6" s="41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9" spans="1:15" x14ac:dyDescent="0.25">
      <c r="A9" s="106"/>
    </row>
    <row r="10" spans="1:15" ht="15.75" x14ac:dyDescent="0.25">
      <c r="A10" s="107" t="s">
        <v>812</v>
      </c>
    </row>
    <row r="12" spans="1:15" ht="15.75" x14ac:dyDescent="0.25">
      <c r="A12" s="111"/>
      <c r="B12" s="112" t="s">
        <v>7</v>
      </c>
      <c r="C12" s="141" t="str">
        <f>"LH01A1"</f>
        <v>LH01A1</v>
      </c>
    </row>
    <row r="13" spans="1:15" ht="15.75" x14ac:dyDescent="0.25">
      <c r="A13" s="113" t="s">
        <v>8</v>
      </c>
      <c r="B13" s="113" t="s">
        <v>9</v>
      </c>
      <c r="C13" s="143" t="s">
        <v>293</v>
      </c>
    </row>
    <row r="14" spans="1:15" s="33" customFormat="1" x14ac:dyDescent="0.25">
      <c r="A14" s="61" t="s">
        <v>11</v>
      </c>
      <c r="B14" s="78" t="s">
        <v>12</v>
      </c>
      <c r="C14" s="329" t="str">
        <f>"07:43"</f>
        <v>07:43</v>
      </c>
      <c r="D14" s="33" t="s">
        <v>204</v>
      </c>
    </row>
    <row r="15" spans="1:15" s="33" customFormat="1" x14ac:dyDescent="0.25">
      <c r="A15" s="34"/>
      <c r="B15" s="39" t="s">
        <v>416</v>
      </c>
      <c r="C15" s="67" t="str">
        <f>"07:52"</f>
        <v>07:52</v>
      </c>
    </row>
    <row r="16" spans="1:15" s="33" customFormat="1" x14ac:dyDescent="0.25">
      <c r="A16" s="34"/>
      <c r="B16" s="39" t="s">
        <v>13</v>
      </c>
      <c r="C16" s="67" t="str">
        <f>"08:00"</f>
        <v>08:00</v>
      </c>
    </row>
    <row r="17" spans="1:8" s="33" customFormat="1" x14ac:dyDescent="0.25">
      <c r="A17" s="34"/>
      <c r="B17" s="39" t="s">
        <v>16</v>
      </c>
      <c r="C17" s="67" t="str">
        <f>"08:11"</f>
        <v>08:11</v>
      </c>
    </row>
    <row r="18" spans="1:8" s="33" customFormat="1" x14ac:dyDescent="0.25">
      <c r="A18" s="62"/>
      <c r="B18" s="83" t="s">
        <v>12</v>
      </c>
      <c r="C18" s="71" t="str">
        <f>"08:20"</f>
        <v>08:20</v>
      </c>
      <c r="D18" s="33" t="s">
        <v>104</v>
      </c>
    </row>
    <row r="19" spans="1:8" s="33" customFormat="1" x14ac:dyDescent="0.25">
      <c r="A19" s="539" t="s">
        <v>18</v>
      </c>
      <c r="B19" s="44" t="s">
        <v>19</v>
      </c>
      <c r="C19" s="38">
        <f>C18-C14</f>
        <v>2.5694444444444464E-2</v>
      </c>
    </row>
    <row r="20" spans="1:8" s="33" customFormat="1" x14ac:dyDescent="0.25">
      <c r="A20" s="539"/>
      <c r="B20" s="36" t="s">
        <v>20</v>
      </c>
      <c r="C20" s="411">
        <v>25.5</v>
      </c>
    </row>
    <row r="24" spans="1:8" s="33" customFormat="1" ht="15.75" x14ac:dyDescent="0.25">
      <c r="A24" s="107" t="s">
        <v>813</v>
      </c>
    </row>
    <row r="27" spans="1:8" s="33" customFormat="1" ht="15.75" x14ac:dyDescent="0.25">
      <c r="A27" s="111"/>
      <c r="B27" s="112" t="s">
        <v>7</v>
      </c>
      <c r="C27" s="141" t="str">
        <f>"LH01R1"</f>
        <v>LH01R1</v>
      </c>
    </row>
    <row r="28" spans="1:8" s="33" customFormat="1" ht="15.75" x14ac:dyDescent="0.25">
      <c r="A28" s="113" t="s">
        <v>8</v>
      </c>
      <c r="B28" s="113" t="s">
        <v>9</v>
      </c>
      <c r="C28" s="143" t="s">
        <v>22</v>
      </c>
      <c r="H28" s="548"/>
    </row>
    <row r="29" spans="1:8" s="33" customFormat="1" x14ac:dyDescent="0.25">
      <c r="A29" s="61" t="s">
        <v>11</v>
      </c>
      <c r="B29" s="78" t="s">
        <v>12</v>
      </c>
      <c r="C29" s="329" t="str">
        <f>"16:40"</f>
        <v>16:40</v>
      </c>
      <c r="D29" s="33" t="s">
        <v>204</v>
      </c>
      <c r="H29" s="548"/>
    </row>
    <row r="30" spans="1:8" s="33" customFormat="1" x14ac:dyDescent="0.25">
      <c r="A30" s="34"/>
      <c r="B30" s="39" t="s">
        <v>16</v>
      </c>
      <c r="C30" s="67" t="str">
        <f>"16:48"</f>
        <v>16:48</v>
      </c>
      <c r="H30" s="548"/>
    </row>
    <row r="31" spans="1:8" s="33" customFormat="1" x14ac:dyDescent="0.25">
      <c r="A31" s="34"/>
      <c r="B31" s="39" t="s">
        <v>13</v>
      </c>
      <c r="C31" s="67" t="str">
        <f>"16:58"</f>
        <v>16:58</v>
      </c>
    </row>
    <row r="32" spans="1:8" s="33" customFormat="1" x14ac:dyDescent="0.25">
      <c r="A32" s="34"/>
      <c r="B32" s="39" t="s">
        <v>23</v>
      </c>
      <c r="C32" s="67" t="str">
        <f>"17:06"</f>
        <v>17:06</v>
      </c>
    </row>
    <row r="33" spans="1:4" s="33" customFormat="1" x14ac:dyDescent="0.25">
      <c r="A33" s="34"/>
      <c r="B33" s="39" t="s">
        <v>417</v>
      </c>
      <c r="C33" s="67" t="str">
        <f>"17:16"</f>
        <v>17:16</v>
      </c>
    </row>
    <row r="34" spans="1:4" s="33" customFormat="1" x14ac:dyDescent="0.25">
      <c r="A34" s="62"/>
      <c r="B34" s="83" t="s">
        <v>12</v>
      </c>
      <c r="C34" s="68" t="str">
        <f>"17:22"</f>
        <v>17:22</v>
      </c>
      <c r="D34" s="33" t="s">
        <v>204</v>
      </c>
    </row>
    <row r="35" spans="1:4" s="33" customFormat="1" x14ac:dyDescent="0.25">
      <c r="A35" s="539" t="s">
        <v>18</v>
      </c>
      <c r="B35" s="64" t="s">
        <v>19</v>
      </c>
      <c r="C35" s="69">
        <f>C34-C29</f>
        <v>2.9166666666666563E-2</v>
      </c>
    </row>
    <row r="36" spans="1:4" s="33" customFormat="1" x14ac:dyDescent="0.25">
      <c r="A36" s="539"/>
      <c r="B36" s="65" t="s">
        <v>20</v>
      </c>
      <c r="C36" s="70">
        <v>19</v>
      </c>
    </row>
  </sheetData>
  <mergeCells count="7">
    <mergeCell ref="A35:A36"/>
    <mergeCell ref="A1:O1"/>
    <mergeCell ref="A2:O2"/>
    <mergeCell ref="A4:O4"/>
    <mergeCell ref="A5:O5"/>
    <mergeCell ref="A19:A20"/>
    <mergeCell ref="H28:H30"/>
  </mergeCells>
  <pageMargins left="0.39370078740157483" right="0.39370078740157483" top="0.78740157480314965" bottom="0.78740157480314965" header="0.39370078740157483" footer="0.39370078740157483"/>
  <pageSetup paperSize="9" scale="83" fitToHeight="0" orientation="landscape" r:id="rId1"/>
  <headerFooter alignWithMargins="0">
    <oddFooter>&amp;R&amp;D&amp;T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workbookViewId="0">
      <selection activeCell="J7" sqref="J7"/>
    </sheetView>
  </sheetViews>
  <sheetFormatPr baseColWidth="10" defaultColWidth="10.625" defaultRowHeight="15" x14ac:dyDescent="0.25"/>
  <cols>
    <col min="1" max="1" width="23.125" style="33" customWidth="1"/>
    <col min="2" max="2" width="35.875" style="33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7" ht="20.25" x14ac:dyDescent="0.3">
      <c r="A2" s="541" t="s">
        <v>420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7" ht="20.25" x14ac:dyDescent="0.3">
      <c r="A3" s="303"/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7" ht="18.75" x14ac:dyDescent="0.3">
      <c r="A6" s="104"/>
      <c r="B6" s="105"/>
      <c r="C6" s="302"/>
      <c r="D6" s="302"/>
      <c r="E6" s="302"/>
      <c r="F6" s="302"/>
      <c r="G6" s="302"/>
      <c r="H6" s="302"/>
    </row>
    <row r="7" spans="1:17" x14ac:dyDescent="0.25">
      <c r="A7" s="106" t="s">
        <v>4</v>
      </c>
      <c r="B7" s="33" t="s">
        <v>5</v>
      </c>
    </row>
    <row r="8" spans="1:17" x14ac:dyDescent="0.25">
      <c r="A8" s="106"/>
      <c r="B8" s="33" t="s">
        <v>6</v>
      </c>
    </row>
    <row r="10" spans="1:17" ht="15.75" x14ac:dyDescent="0.25">
      <c r="A10" s="107" t="s">
        <v>357</v>
      </c>
      <c r="E10" s="108"/>
      <c r="F10" s="109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1:17" x14ac:dyDescent="0.25">
      <c r="E11" s="108"/>
      <c r="F11" s="109"/>
      <c r="H11" s="31"/>
      <c r="I11" s="31"/>
      <c r="J11" s="31"/>
      <c r="K11" s="31"/>
      <c r="L11" s="31"/>
      <c r="M11" s="110"/>
      <c r="N11" s="110"/>
      <c r="O11" s="31"/>
      <c r="P11" s="31"/>
      <c r="Q11" s="31"/>
    </row>
    <row r="12" spans="1:17" ht="15.75" x14ac:dyDescent="0.25">
      <c r="A12" s="111"/>
      <c r="B12" s="112" t="s">
        <v>7</v>
      </c>
      <c r="C12" s="51" t="s">
        <v>359</v>
      </c>
      <c r="E12" s="108"/>
      <c r="F12" s="109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1:17" ht="15.75" x14ac:dyDescent="0.25">
      <c r="A13" s="113" t="s">
        <v>8</v>
      </c>
      <c r="B13" s="113" t="s">
        <v>9</v>
      </c>
      <c r="C13" s="53" t="s">
        <v>10</v>
      </c>
      <c r="E13" s="108"/>
      <c r="F13" s="109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1:17" x14ac:dyDescent="0.25">
      <c r="A14" s="78" t="s">
        <v>209</v>
      </c>
      <c r="B14" s="114" t="s">
        <v>225</v>
      </c>
      <c r="C14" s="79">
        <v>0.28263888888888888</v>
      </c>
      <c r="D14" s="115"/>
      <c r="F14" s="109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1:17" x14ac:dyDescent="0.25">
      <c r="A15" s="39"/>
      <c r="B15" s="86" t="s">
        <v>210</v>
      </c>
      <c r="C15" s="80">
        <v>0.28472222222222221</v>
      </c>
      <c r="D15" s="115"/>
      <c r="E15" s="108"/>
      <c r="F15" s="109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1:17" x14ac:dyDescent="0.25">
      <c r="A16" s="39" t="s">
        <v>211</v>
      </c>
      <c r="B16" s="86" t="s">
        <v>217</v>
      </c>
      <c r="C16" s="80">
        <v>0.28819444444444448</v>
      </c>
      <c r="D16" s="115"/>
      <c r="E16" s="108"/>
      <c r="F16" s="109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x14ac:dyDescent="0.25">
      <c r="A17" s="39" t="s">
        <v>158</v>
      </c>
      <c r="B17" s="86" t="s">
        <v>183</v>
      </c>
      <c r="C17" s="80">
        <v>0.29166666666666669</v>
      </c>
      <c r="D17" s="115"/>
      <c r="E17" s="108"/>
      <c r="F17" s="109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1:17" ht="17.25" x14ac:dyDescent="0.25">
      <c r="A18" s="81" t="s">
        <v>60</v>
      </c>
      <c r="B18" s="87" t="s">
        <v>464</v>
      </c>
      <c r="C18" s="249">
        <v>0.2986111111111111</v>
      </c>
      <c r="E18" s="108"/>
      <c r="F18" s="109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1:17" s="33" customFormat="1" x14ac:dyDescent="0.25">
      <c r="A19" s="545" t="s">
        <v>18</v>
      </c>
      <c r="B19" s="89" t="s">
        <v>19</v>
      </c>
      <c r="C19" s="306">
        <f>C18-C14</f>
        <v>1.5972222222222221E-2</v>
      </c>
      <c r="E19" s="108"/>
      <c r="F19" s="109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1:17" s="33" customFormat="1" x14ac:dyDescent="0.25">
      <c r="A20" s="546"/>
      <c r="B20" s="90" t="s">
        <v>20</v>
      </c>
      <c r="C20" s="92">
        <v>15.9</v>
      </c>
    </row>
    <row r="22" spans="1:17" s="33" customFormat="1" x14ac:dyDescent="0.25">
      <c r="A22" s="116" t="s">
        <v>72</v>
      </c>
    </row>
    <row r="23" spans="1:17" s="33" customFormat="1" ht="15" customHeight="1" x14ac:dyDescent="0.25">
      <c r="A23" s="544" t="s">
        <v>73</v>
      </c>
      <c r="B23" s="544"/>
      <c r="C23" s="544"/>
    </row>
    <row r="27" spans="1:17" s="33" customFormat="1" ht="15.75" x14ac:dyDescent="0.25">
      <c r="A27" s="107" t="s">
        <v>358</v>
      </c>
      <c r="G27" s="108"/>
      <c r="H27" s="109"/>
    </row>
    <row r="28" spans="1:17" x14ac:dyDescent="0.25">
      <c r="G28" s="108"/>
      <c r="H28" s="547"/>
    </row>
    <row r="29" spans="1:17" s="33" customFormat="1" ht="15.75" x14ac:dyDescent="0.25">
      <c r="A29" s="111"/>
      <c r="B29" s="112" t="s">
        <v>7</v>
      </c>
      <c r="C29" s="51" t="s">
        <v>360</v>
      </c>
      <c r="D29" s="51" t="s">
        <v>360</v>
      </c>
      <c r="E29" s="51" t="s">
        <v>361</v>
      </c>
      <c r="G29" s="108"/>
      <c r="H29" s="547"/>
    </row>
    <row r="30" spans="1:17" s="33" customFormat="1" ht="15.75" x14ac:dyDescent="0.25">
      <c r="A30" s="113" t="s">
        <v>8</v>
      </c>
      <c r="B30" s="113" t="s">
        <v>9</v>
      </c>
      <c r="C30" s="52" t="s">
        <v>21</v>
      </c>
      <c r="D30" s="52" t="s">
        <v>22</v>
      </c>
      <c r="E30" s="53" t="s">
        <v>22</v>
      </c>
      <c r="G30" s="108"/>
      <c r="H30" s="547"/>
    </row>
    <row r="31" spans="1:17" s="33" customFormat="1" ht="17.25" x14ac:dyDescent="0.25">
      <c r="A31" s="93" t="s">
        <v>465</v>
      </c>
      <c r="B31" s="93" t="s">
        <v>464</v>
      </c>
      <c r="C31" s="249">
        <v>0.53125</v>
      </c>
      <c r="D31" s="249">
        <v>0.73958333333333337</v>
      </c>
      <c r="E31" s="249">
        <v>0.78125</v>
      </c>
      <c r="G31" s="108"/>
      <c r="H31" s="109"/>
    </row>
    <row r="32" spans="1:17" s="33" customFormat="1" x14ac:dyDescent="0.25">
      <c r="A32" s="34" t="s">
        <v>158</v>
      </c>
      <c r="B32" s="34" t="s">
        <v>183</v>
      </c>
      <c r="C32" s="80">
        <v>0.53819444444444442</v>
      </c>
      <c r="D32" s="80">
        <v>0.74652777777777779</v>
      </c>
      <c r="E32" s="80">
        <v>0.78819444444444453</v>
      </c>
      <c r="F32" s="45"/>
      <c r="G32" s="108"/>
      <c r="H32" s="109"/>
    </row>
    <row r="33" spans="1:8" s="33" customFormat="1" x14ac:dyDescent="0.25">
      <c r="A33" s="34" t="s">
        <v>211</v>
      </c>
      <c r="B33" s="34" t="s">
        <v>217</v>
      </c>
      <c r="C33" s="80">
        <v>0.54097222222222219</v>
      </c>
      <c r="D33" s="80">
        <v>0.74930555555555556</v>
      </c>
      <c r="E33" s="80">
        <v>0.7909722222222223</v>
      </c>
      <c r="F33" s="45"/>
      <c r="G33" s="108"/>
      <c r="H33" s="109"/>
    </row>
    <row r="34" spans="1:8" s="33" customFormat="1" x14ac:dyDescent="0.25">
      <c r="A34" s="34" t="s">
        <v>209</v>
      </c>
      <c r="B34" s="34" t="s">
        <v>210</v>
      </c>
      <c r="C34" s="80">
        <v>0.54375000000000007</v>
      </c>
      <c r="D34" s="80">
        <v>0.75208333333333333</v>
      </c>
      <c r="E34" s="80">
        <v>0.79375000000000007</v>
      </c>
      <c r="F34" s="45"/>
      <c r="G34" s="108"/>
      <c r="H34" s="109"/>
    </row>
    <row r="35" spans="1:8" s="33" customFormat="1" x14ac:dyDescent="0.25">
      <c r="A35" s="62"/>
      <c r="B35" s="62" t="s">
        <v>225</v>
      </c>
      <c r="C35" s="40">
        <v>0.54652777777777783</v>
      </c>
      <c r="D35" s="40">
        <v>0.75486111111111109</v>
      </c>
      <c r="E35" s="40">
        <v>0.79652777777777783</v>
      </c>
      <c r="F35" s="115"/>
      <c r="G35" s="108"/>
      <c r="H35" s="109"/>
    </row>
    <row r="36" spans="1:8" s="33" customFormat="1" x14ac:dyDescent="0.25">
      <c r="A36" s="539" t="s">
        <v>18</v>
      </c>
      <c r="B36" s="36" t="s">
        <v>19</v>
      </c>
      <c r="C36" s="251">
        <f>C35-C31</f>
        <v>1.5277777777777835E-2</v>
      </c>
      <c r="D36" s="251">
        <f>D35-D31</f>
        <v>1.5277777777777724E-2</v>
      </c>
      <c r="E36" s="251">
        <f>E35-E31</f>
        <v>1.5277777777777835E-2</v>
      </c>
      <c r="G36" s="108"/>
      <c r="H36" s="109"/>
    </row>
    <row r="37" spans="1:8" s="33" customFormat="1" x14ac:dyDescent="0.25">
      <c r="A37" s="539"/>
      <c r="B37" s="36" t="s">
        <v>20</v>
      </c>
      <c r="C37" s="300">
        <v>15.1</v>
      </c>
      <c r="D37" s="300">
        <v>15.1</v>
      </c>
      <c r="E37" s="300">
        <v>15.1</v>
      </c>
      <c r="G37" s="108"/>
      <c r="H37" s="109"/>
    </row>
    <row r="38" spans="1:8" x14ac:dyDescent="0.25">
      <c r="G38" s="117"/>
      <c r="H38" s="118"/>
    </row>
    <row r="39" spans="1:8" s="33" customFormat="1" x14ac:dyDescent="0.25">
      <c r="A39" s="116" t="s">
        <v>72</v>
      </c>
    </row>
    <row r="40" spans="1:8" s="33" customFormat="1" ht="15" customHeight="1" x14ac:dyDescent="0.25">
      <c r="A40" s="544" t="s">
        <v>73</v>
      </c>
      <c r="B40" s="544"/>
      <c r="C40" s="544"/>
      <c r="D40" s="544"/>
      <c r="E40" s="544"/>
    </row>
  </sheetData>
  <mergeCells count="9">
    <mergeCell ref="A36:A37"/>
    <mergeCell ref="A40:E40"/>
    <mergeCell ref="A1:N1"/>
    <mergeCell ref="A2:N2"/>
    <mergeCell ref="A5:N5"/>
    <mergeCell ref="A19:A20"/>
    <mergeCell ref="A23:C23"/>
    <mergeCell ref="H28:H30"/>
    <mergeCell ref="A4:O4"/>
  </mergeCells>
  <pageMargins left="0.39370078740157483" right="0.39370078740157483" top="0.78740157480314965" bottom="0.78740157480314965" header="0.39370078740157483" footer="0.39370078740157483"/>
  <pageSetup paperSize="9" scale="78" orientation="landscape" r:id="rId1"/>
  <headerFooter alignWithMargins="0">
    <oddFooter>&amp;R&amp;D&amp;T</oddFooter>
  </headerFooter>
  <colBreaks count="1" manualBreakCount="1">
    <brk id="17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workbookViewId="0">
      <selection sqref="A1:N1"/>
    </sheetView>
  </sheetViews>
  <sheetFormatPr baseColWidth="10" defaultColWidth="10.625" defaultRowHeight="15" x14ac:dyDescent="0.25"/>
  <cols>
    <col min="1" max="1" width="22.625" style="33" customWidth="1"/>
    <col min="2" max="2" width="32.375" style="33" customWidth="1"/>
    <col min="3" max="3" width="10" style="33" customWidth="1"/>
    <col min="4" max="4" width="10.625" style="33" customWidth="1"/>
    <col min="5" max="5" width="10" style="33" customWidth="1"/>
    <col min="6" max="7" width="9.875" style="33" customWidth="1"/>
    <col min="8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1098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91"/>
      <c r="B6" s="491"/>
      <c r="C6" s="491"/>
      <c r="D6" s="491"/>
      <c r="E6" s="491"/>
      <c r="F6" s="491"/>
      <c r="G6" s="491"/>
      <c r="H6" s="491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  <c r="C9" s="33" t="s">
        <v>1158</v>
      </c>
    </row>
    <row r="10" spans="1:14" ht="18.75" x14ac:dyDescent="0.3">
      <c r="A10" s="107" t="s">
        <v>844</v>
      </c>
      <c r="B10" s="189"/>
      <c r="G10" s="495"/>
      <c r="L10" s="495"/>
    </row>
    <row r="12" spans="1:14" x14ac:dyDescent="0.25">
      <c r="F12" s="495"/>
      <c r="G12" s="495"/>
      <c r="M12" s="495"/>
      <c r="N12" s="495"/>
    </row>
    <row r="13" spans="1:14" ht="15.75" x14ac:dyDescent="0.25">
      <c r="A13" s="111"/>
      <c r="B13" s="112" t="s">
        <v>7</v>
      </c>
      <c r="C13" s="141" t="str">
        <f>"LH02A1"</f>
        <v>LH02A1</v>
      </c>
      <c r="D13" s="492"/>
      <c r="F13" s="492"/>
      <c r="G13" s="495"/>
      <c r="M13" s="142"/>
      <c r="N13" s="495"/>
    </row>
    <row r="14" spans="1:14" ht="15.75" x14ac:dyDescent="0.25">
      <c r="A14" s="113" t="s">
        <v>8</v>
      </c>
      <c r="B14" s="113" t="s">
        <v>9</v>
      </c>
      <c r="C14" s="143" t="s">
        <v>22</v>
      </c>
      <c r="D14" s="492"/>
      <c r="F14" s="492"/>
      <c r="G14" s="495"/>
      <c r="M14" s="142"/>
      <c r="N14" s="495"/>
    </row>
    <row r="15" spans="1:14" s="33" customFormat="1" x14ac:dyDescent="0.25">
      <c r="A15" s="61" t="s">
        <v>11</v>
      </c>
      <c r="B15" s="61" t="s">
        <v>103</v>
      </c>
      <c r="C15" s="497">
        <v>0.32569444444444445</v>
      </c>
      <c r="D15" s="33" t="s">
        <v>104</v>
      </c>
      <c r="F15" s="492"/>
      <c r="G15" s="495"/>
      <c r="M15" s="142"/>
      <c r="N15" s="495"/>
    </row>
    <row r="16" spans="1:14" s="33" customFormat="1" x14ac:dyDescent="0.25">
      <c r="A16" s="34"/>
      <c r="B16" s="34" t="s">
        <v>105</v>
      </c>
      <c r="C16" s="193">
        <v>0.33124999999999999</v>
      </c>
      <c r="F16" s="190"/>
      <c r="G16" s="495"/>
      <c r="M16" s="142"/>
      <c r="N16" s="495"/>
    </row>
    <row r="17" spans="1:15" s="33" customFormat="1" x14ac:dyDescent="0.25">
      <c r="A17" s="34"/>
      <c r="B17" s="34" t="s">
        <v>106</v>
      </c>
      <c r="C17" s="193">
        <v>0.33263888888888887</v>
      </c>
      <c r="F17" s="190"/>
      <c r="G17" s="495"/>
      <c r="M17" s="142"/>
      <c r="N17" s="495"/>
    </row>
    <row r="18" spans="1:15" s="33" customFormat="1" x14ac:dyDescent="0.25">
      <c r="A18" s="34"/>
      <c r="B18" s="34" t="s">
        <v>107</v>
      </c>
      <c r="C18" s="193">
        <v>0.33402777777777781</v>
      </c>
      <c r="F18" s="492"/>
      <c r="G18" s="495"/>
      <c r="M18" s="142"/>
      <c r="N18" s="495"/>
    </row>
    <row r="19" spans="1:15" s="33" customFormat="1" x14ac:dyDescent="0.25">
      <c r="A19" s="34"/>
      <c r="B19" s="34" t="s">
        <v>27</v>
      </c>
      <c r="C19" s="193">
        <v>0.34027777777777773</v>
      </c>
      <c r="F19" s="190"/>
      <c r="G19" s="495"/>
      <c r="M19" s="142"/>
      <c r="N19" s="495"/>
    </row>
    <row r="20" spans="1:15" s="33" customFormat="1" x14ac:dyDescent="0.25">
      <c r="A20" s="34"/>
      <c r="B20" s="34" t="s">
        <v>26</v>
      </c>
      <c r="C20" s="193">
        <v>0.34236111111111112</v>
      </c>
      <c r="F20" s="492"/>
      <c r="G20" s="495"/>
      <c r="M20" s="142"/>
      <c r="N20" s="495"/>
    </row>
    <row r="21" spans="1:15" s="33" customFormat="1" x14ac:dyDescent="0.25">
      <c r="A21" s="34"/>
      <c r="B21" s="34" t="s">
        <v>25</v>
      </c>
      <c r="C21" s="193">
        <v>0.34375</v>
      </c>
      <c r="D21" s="33" t="s">
        <v>104</v>
      </c>
      <c r="F21" s="492"/>
      <c r="G21" s="495"/>
      <c r="M21" s="142"/>
      <c r="N21" s="495"/>
    </row>
    <row r="22" spans="1:15" s="33" customFormat="1" x14ac:dyDescent="0.25">
      <c r="A22" s="34"/>
      <c r="B22" s="62" t="s">
        <v>558</v>
      </c>
      <c r="C22" s="496">
        <v>0.34722222222222227</v>
      </c>
      <c r="F22" s="492"/>
      <c r="G22" s="495"/>
      <c r="M22" s="142"/>
      <c r="N22" s="495"/>
    </row>
    <row r="23" spans="1:15" s="33" customFormat="1" x14ac:dyDescent="0.25">
      <c r="A23" s="539" t="s">
        <v>18</v>
      </c>
      <c r="B23" s="64" t="s">
        <v>19</v>
      </c>
      <c r="C23" s="498">
        <f>C22-C15</f>
        <v>2.1527777777777812E-2</v>
      </c>
      <c r="F23" s="492"/>
      <c r="G23" s="495"/>
      <c r="I23" s="142"/>
      <c r="J23" s="495"/>
    </row>
    <row r="24" spans="1:15" s="33" customFormat="1" x14ac:dyDescent="0.25">
      <c r="A24" s="539"/>
      <c r="B24" s="65" t="s">
        <v>20</v>
      </c>
      <c r="C24" s="70">
        <v>13</v>
      </c>
      <c r="F24" s="191"/>
      <c r="G24" s="137"/>
    </row>
    <row r="25" spans="1:15" s="33" customFormat="1" x14ac:dyDescent="0.25">
      <c r="F25" s="156"/>
    </row>
    <row r="26" spans="1:15" s="33" customFormat="1" ht="14.25" customHeight="1" x14ac:dyDescent="0.25"/>
    <row r="27" spans="1:15" s="33" customFormat="1" ht="15.75" x14ac:dyDescent="0.25">
      <c r="A27" s="107" t="s">
        <v>845</v>
      </c>
      <c r="J27" s="495"/>
      <c r="N27" s="495"/>
      <c r="O27" s="495"/>
    </row>
    <row r="28" spans="1:15" s="33" customFormat="1" x14ac:dyDescent="0.25"/>
    <row r="29" spans="1:15" s="33" customFormat="1" x14ac:dyDescent="0.25">
      <c r="B29" s="106" t="s">
        <v>108</v>
      </c>
      <c r="C29" s="119"/>
      <c r="D29" s="119"/>
      <c r="E29" s="119"/>
      <c r="F29" s="119"/>
      <c r="H29" s="495"/>
      <c r="I29" s="495"/>
    </row>
    <row r="30" spans="1:15" s="33" customFormat="1" ht="15.75" x14ac:dyDescent="0.25">
      <c r="A30" s="111"/>
      <c r="B30" s="112" t="s">
        <v>7</v>
      </c>
      <c r="C30" s="51" t="str">
        <f>"LH02R1"</f>
        <v>LH02R1</v>
      </c>
      <c r="H30" s="142"/>
      <c r="I30" s="495"/>
    </row>
    <row r="31" spans="1:15" s="33" customFormat="1" ht="15.75" x14ac:dyDescent="0.25">
      <c r="A31" s="113" t="s">
        <v>8</v>
      </c>
      <c r="B31" s="113" t="s">
        <v>9</v>
      </c>
      <c r="C31" s="53" t="s">
        <v>22</v>
      </c>
      <c r="H31" s="142"/>
      <c r="I31" s="495"/>
      <c r="O31" s="142"/>
    </row>
    <row r="32" spans="1:15" s="33" customFormat="1" x14ac:dyDescent="0.25">
      <c r="A32" s="61" t="s">
        <v>11</v>
      </c>
      <c r="B32" s="41" t="s">
        <v>103</v>
      </c>
      <c r="C32" s="328">
        <v>0.69444444444444453</v>
      </c>
      <c r="D32" s="33" t="s">
        <v>104</v>
      </c>
      <c r="H32" s="142"/>
      <c r="I32" s="495"/>
      <c r="O32" s="142"/>
    </row>
    <row r="33" spans="1:15" s="33" customFormat="1" x14ac:dyDescent="0.25">
      <c r="A33" s="34"/>
      <c r="B33" s="35" t="s">
        <v>25</v>
      </c>
      <c r="C33" s="55">
        <v>0.6972222222222223</v>
      </c>
      <c r="H33" s="142"/>
      <c r="I33" s="495"/>
      <c r="O33" s="142"/>
    </row>
    <row r="34" spans="1:15" s="33" customFormat="1" x14ac:dyDescent="0.25">
      <c r="A34" s="34"/>
      <c r="B34" s="35" t="s">
        <v>26</v>
      </c>
      <c r="C34" s="55">
        <v>0.69791666666666663</v>
      </c>
      <c r="H34" s="142"/>
      <c r="I34" s="495"/>
      <c r="O34" s="142"/>
    </row>
    <row r="35" spans="1:15" s="33" customFormat="1" x14ac:dyDescent="0.25">
      <c r="A35" s="34"/>
      <c r="B35" s="35" t="s">
        <v>27</v>
      </c>
      <c r="C35" s="55">
        <v>0.70000000000000007</v>
      </c>
      <c r="H35" s="142"/>
      <c r="I35" s="495"/>
      <c r="O35" s="142"/>
    </row>
    <row r="36" spans="1:15" s="33" customFormat="1" x14ac:dyDescent="0.25">
      <c r="A36" s="34"/>
      <c r="B36" s="35" t="s">
        <v>107</v>
      </c>
      <c r="C36" s="55">
        <v>0.70624999999999993</v>
      </c>
      <c r="H36" s="142"/>
      <c r="I36" s="495"/>
      <c r="O36" s="142"/>
    </row>
    <row r="37" spans="1:15" s="33" customFormat="1" x14ac:dyDescent="0.25">
      <c r="A37" s="34"/>
      <c r="B37" s="35" t="s">
        <v>105</v>
      </c>
      <c r="C37" s="55">
        <v>0.70763888888888893</v>
      </c>
      <c r="H37" s="142"/>
      <c r="I37" s="495"/>
      <c r="O37" s="142"/>
    </row>
    <row r="38" spans="1:15" s="33" customFormat="1" x14ac:dyDescent="0.25">
      <c r="A38" s="34"/>
      <c r="B38" s="35" t="s">
        <v>106</v>
      </c>
      <c r="C38" s="55">
        <v>0.7090277777777777</v>
      </c>
      <c r="H38" s="142"/>
      <c r="I38" s="495"/>
      <c r="O38" s="142"/>
    </row>
    <row r="39" spans="1:15" s="33" customFormat="1" x14ac:dyDescent="0.25">
      <c r="A39" s="34"/>
      <c r="B39" s="42" t="s">
        <v>558</v>
      </c>
      <c r="C39" s="56">
        <v>0.71388888888888891</v>
      </c>
      <c r="D39" s="33" t="s">
        <v>104</v>
      </c>
      <c r="H39" s="142"/>
      <c r="I39" s="495"/>
      <c r="O39" s="142"/>
    </row>
    <row r="40" spans="1:15" s="33" customFormat="1" x14ac:dyDescent="0.25">
      <c r="A40" s="539" t="s">
        <v>18</v>
      </c>
      <c r="B40" s="44" t="s">
        <v>19</v>
      </c>
      <c r="C40" s="38">
        <f>C39-C32</f>
        <v>1.9444444444444375E-2</v>
      </c>
      <c r="H40" s="142"/>
      <c r="I40" s="495"/>
      <c r="O40" s="142"/>
    </row>
    <row r="41" spans="1:15" s="33" customFormat="1" x14ac:dyDescent="0.25">
      <c r="A41" s="539"/>
      <c r="B41" s="36" t="s">
        <v>20</v>
      </c>
      <c r="C41" s="489">
        <v>13.5</v>
      </c>
      <c r="H41" s="142"/>
      <c r="I41" s="495"/>
      <c r="O41" s="192"/>
    </row>
    <row r="42" spans="1:15" x14ac:dyDescent="0.25">
      <c r="H42" s="495"/>
      <c r="I42" s="495"/>
    </row>
  </sheetData>
  <mergeCells count="6">
    <mergeCell ref="A40:A41"/>
    <mergeCell ref="A1:N1"/>
    <mergeCell ref="A2:N2"/>
    <mergeCell ref="A4:N4"/>
    <mergeCell ref="A5:N5"/>
    <mergeCell ref="A23:A24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sqref="A1:XFD1048576"/>
    </sheetView>
  </sheetViews>
  <sheetFormatPr baseColWidth="10" defaultColWidth="10.625" defaultRowHeight="15" x14ac:dyDescent="0.25"/>
  <cols>
    <col min="1" max="1" width="16.125" style="33" customWidth="1"/>
    <col min="2" max="2" width="29.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1099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846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"LH03A1"</f>
        <v>LH03A1</v>
      </c>
    </row>
    <row r="13" spans="1:14" ht="15.75" x14ac:dyDescent="0.25">
      <c r="A13" s="113" t="s">
        <v>8</v>
      </c>
      <c r="B13" s="113" t="s">
        <v>9</v>
      </c>
      <c r="C13" s="53" t="s">
        <v>22</v>
      </c>
    </row>
    <row r="14" spans="1:14" x14ac:dyDescent="0.25">
      <c r="A14" s="61" t="s">
        <v>11</v>
      </c>
      <c r="B14" s="41" t="s">
        <v>82</v>
      </c>
      <c r="C14" s="63" t="str">
        <f>"07:54"</f>
        <v>07:54</v>
      </c>
    </row>
    <row r="15" spans="1:14" x14ac:dyDescent="0.25">
      <c r="A15" s="34"/>
      <c r="B15" s="35" t="s">
        <v>109</v>
      </c>
      <c r="C15" s="43" t="str">
        <f>"08:02"</f>
        <v>08:02</v>
      </c>
    </row>
    <row r="16" spans="1:14" x14ac:dyDescent="0.25">
      <c r="A16" s="34"/>
      <c r="B16" s="35" t="s">
        <v>110</v>
      </c>
      <c r="C16" s="43" t="str">
        <f>"08:07"</f>
        <v>08:07</v>
      </c>
    </row>
    <row r="17" spans="1:3" x14ac:dyDescent="0.25">
      <c r="A17" s="34"/>
      <c r="B17" s="35" t="s">
        <v>28</v>
      </c>
      <c r="C17" s="43" t="str">
        <f>"08:14"</f>
        <v>08:14</v>
      </c>
    </row>
    <row r="18" spans="1:3" x14ac:dyDescent="0.25">
      <c r="A18" s="34"/>
      <c r="B18" s="35" t="s">
        <v>111</v>
      </c>
      <c r="C18" s="43" t="str">
        <f>"08:16"</f>
        <v>08:16</v>
      </c>
    </row>
    <row r="19" spans="1:3" x14ac:dyDescent="0.25">
      <c r="A19" s="34"/>
      <c r="B19" s="35" t="s">
        <v>81</v>
      </c>
      <c r="C19" s="43" t="str">
        <f>"08:17"</f>
        <v>08:17</v>
      </c>
    </row>
    <row r="20" spans="1:3" x14ac:dyDescent="0.25">
      <c r="A20" s="62"/>
      <c r="B20" s="42" t="s">
        <v>82</v>
      </c>
      <c r="C20" s="128" t="str">
        <f>"08:20"</f>
        <v>08:20</v>
      </c>
    </row>
    <row r="21" spans="1:3" x14ac:dyDescent="0.25">
      <c r="A21" s="539" t="s">
        <v>18</v>
      </c>
      <c r="B21" s="44" t="s">
        <v>19</v>
      </c>
      <c r="C21" s="38">
        <v>1.8055555555555554E-2</v>
      </c>
    </row>
    <row r="22" spans="1:3" x14ac:dyDescent="0.25">
      <c r="A22" s="539"/>
      <c r="B22" s="36" t="s">
        <v>20</v>
      </c>
      <c r="C22" s="411">
        <v>15</v>
      </c>
    </row>
    <row r="29" spans="1:3" ht="15.75" x14ac:dyDescent="0.25">
      <c r="A29" s="107" t="s">
        <v>847</v>
      </c>
    </row>
    <row r="31" spans="1:3" ht="15.75" x14ac:dyDescent="0.25">
      <c r="A31" s="111"/>
      <c r="B31" s="112" t="s">
        <v>7</v>
      </c>
      <c r="C31" s="51" t="str">
        <f>"LH03R1"</f>
        <v>LH03R1</v>
      </c>
    </row>
    <row r="32" spans="1:3" ht="15.75" x14ac:dyDescent="0.25">
      <c r="A32" s="113" t="s">
        <v>8</v>
      </c>
      <c r="B32" s="113" t="s">
        <v>9</v>
      </c>
      <c r="C32" s="53" t="s">
        <v>22</v>
      </c>
    </row>
    <row r="33" spans="1:3" x14ac:dyDescent="0.25">
      <c r="A33" s="61" t="s">
        <v>11</v>
      </c>
      <c r="B33" s="41" t="s">
        <v>82</v>
      </c>
      <c r="C33" s="139" t="str">
        <f>"16:40"</f>
        <v>16:40</v>
      </c>
    </row>
    <row r="34" spans="1:3" x14ac:dyDescent="0.25">
      <c r="A34" s="34"/>
      <c r="B34" s="35" t="s">
        <v>112</v>
      </c>
      <c r="C34" s="46" t="str">
        <f>"16:50"</f>
        <v>16:50</v>
      </c>
    </row>
    <row r="35" spans="1:3" x14ac:dyDescent="0.25">
      <c r="A35" s="34"/>
      <c r="B35" s="35" t="s">
        <v>112</v>
      </c>
      <c r="C35" s="46" t="str">
        <f>"17:00"</f>
        <v>17:00</v>
      </c>
    </row>
    <row r="36" spans="1:3" x14ac:dyDescent="0.25">
      <c r="A36" s="34"/>
      <c r="B36" s="35" t="s">
        <v>110</v>
      </c>
      <c r="C36" s="46" t="str">
        <f>"17:08"</f>
        <v>17:08</v>
      </c>
    </row>
    <row r="37" spans="1:3" x14ac:dyDescent="0.25">
      <c r="A37" s="34"/>
      <c r="B37" s="35" t="s">
        <v>109</v>
      </c>
      <c r="C37" s="46" t="str">
        <f>"17:15"</f>
        <v>17:15</v>
      </c>
    </row>
    <row r="38" spans="1:3" x14ac:dyDescent="0.25">
      <c r="A38" s="34"/>
      <c r="B38" s="35" t="s">
        <v>28</v>
      </c>
      <c r="C38" s="46" t="str">
        <f>"17:18"</f>
        <v>17:18</v>
      </c>
    </row>
    <row r="39" spans="1:3" x14ac:dyDescent="0.25">
      <c r="A39" s="34"/>
      <c r="B39" s="35" t="s">
        <v>111</v>
      </c>
      <c r="C39" s="46" t="str">
        <f>"17:20"</f>
        <v>17:20</v>
      </c>
    </row>
    <row r="40" spans="1:3" x14ac:dyDescent="0.25">
      <c r="A40" s="34"/>
      <c r="B40" s="35" t="s">
        <v>81</v>
      </c>
      <c r="C40" s="46" t="str">
        <f>"17:21"</f>
        <v>17:21</v>
      </c>
    </row>
    <row r="41" spans="1:3" x14ac:dyDescent="0.25">
      <c r="A41" s="34"/>
      <c r="B41" s="42" t="s">
        <v>82</v>
      </c>
      <c r="C41" s="47" t="str">
        <f>"17:25"</f>
        <v>17:25</v>
      </c>
    </row>
    <row r="42" spans="1:3" x14ac:dyDescent="0.25">
      <c r="A42" s="539" t="s">
        <v>18</v>
      </c>
      <c r="B42" s="44" t="s">
        <v>19</v>
      </c>
      <c r="C42" s="38">
        <v>3.125E-2</v>
      </c>
    </row>
    <row r="43" spans="1:3" x14ac:dyDescent="0.25">
      <c r="A43" s="539"/>
      <c r="B43" s="36" t="s">
        <v>20</v>
      </c>
      <c r="C43" s="411">
        <v>15</v>
      </c>
    </row>
  </sheetData>
  <mergeCells count="6">
    <mergeCell ref="A42:A43"/>
    <mergeCell ref="A1:N1"/>
    <mergeCell ref="A2:N2"/>
    <mergeCell ref="A4:N4"/>
    <mergeCell ref="A5:N5"/>
    <mergeCell ref="A21:A22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50"/>
  <sheetViews>
    <sheetView workbookViewId="0">
      <selection sqref="A1:XFD1048576"/>
    </sheetView>
  </sheetViews>
  <sheetFormatPr baseColWidth="10" defaultColWidth="10.625" defaultRowHeight="15" x14ac:dyDescent="0.25"/>
  <cols>
    <col min="1" max="1" width="20.125" style="33" customWidth="1"/>
    <col min="2" max="2" width="32.625" style="33" customWidth="1"/>
    <col min="3" max="3" width="8.125" style="33" customWidth="1"/>
    <col min="4" max="5" width="7.875" style="33" customWidth="1"/>
    <col min="6" max="6" width="5.25" style="33" customWidth="1"/>
    <col min="7" max="7" width="30.125" style="33" customWidth="1"/>
    <col min="8" max="11" width="7.875" style="33" customWidth="1"/>
    <col min="12" max="12" width="29" style="33" customWidth="1"/>
    <col min="13" max="14" width="12.25" style="33" customWidth="1"/>
    <col min="15" max="15" width="10.375" style="33" customWidth="1"/>
    <col min="16" max="1024" width="7.875" style="33" customWidth="1"/>
    <col min="1025" max="1025" width="11.125" style="103" customWidth="1"/>
    <col min="1026" max="16384" width="10.625" style="103"/>
  </cols>
  <sheetData>
    <row r="1" spans="1:14 1025:1025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22"/>
    </row>
    <row r="2" spans="1:14 1025:1025" ht="20.25" x14ac:dyDescent="0.3">
      <c r="A2" s="541" t="s">
        <v>1166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23"/>
    </row>
    <row r="4" spans="1:14 1025:102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24"/>
    </row>
    <row r="5" spans="1:14 1025:102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25"/>
    </row>
    <row r="6" spans="1:14 1025:1025" ht="23.25" x14ac:dyDescent="0.35">
      <c r="A6" s="525"/>
      <c r="B6" s="525"/>
      <c r="C6" s="525"/>
      <c r="D6" s="525"/>
      <c r="E6" s="525"/>
      <c r="F6" s="525"/>
      <c r="G6" s="525"/>
      <c r="L6" s="574"/>
      <c r="M6" s="574"/>
      <c r="N6" s="574"/>
    </row>
    <row r="7" spans="1:14 1025:1025" ht="23.25" x14ac:dyDescent="0.35">
      <c r="A7" s="106" t="s">
        <v>4</v>
      </c>
      <c r="B7" s="33" t="s">
        <v>5</v>
      </c>
      <c r="C7" s="574"/>
      <c r="E7" s="574"/>
    </row>
    <row r="8" spans="1:14 1025:1025" x14ac:dyDescent="0.25">
      <c r="A8" s="106"/>
      <c r="B8" s="33" t="s">
        <v>6</v>
      </c>
    </row>
    <row r="9" spans="1:14 1025:1025" x14ac:dyDescent="0.25">
      <c r="A9" s="106"/>
    </row>
    <row r="10" spans="1:14 1025:1025" ht="15.75" x14ac:dyDescent="0.25">
      <c r="A10" s="107" t="s">
        <v>848</v>
      </c>
      <c r="C10" s="575" t="s">
        <v>1167</v>
      </c>
      <c r="D10" s="575"/>
      <c r="E10" s="575"/>
      <c r="F10" s="575"/>
    </row>
    <row r="11" spans="1:14 1025:1025" ht="15.75" x14ac:dyDescent="0.25">
      <c r="A11" s="107"/>
      <c r="E11" s="527"/>
      <c r="F11" s="527"/>
    </row>
    <row r="12" spans="1:14 1025:1025" ht="15.75" x14ac:dyDescent="0.25">
      <c r="A12" s="168"/>
      <c r="B12" s="169" t="s">
        <v>7</v>
      </c>
      <c r="C12" s="141" t="s">
        <v>1168</v>
      </c>
      <c r="D12" s="530"/>
      <c r="E12" s="527"/>
      <c r="F12" s="527"/>
    </row>
    <row r="13" spans="1:14 1025:1025" ht="15.75" x14ac:dyDescent="0.25">
      <c r="A13" s="149" t="s">
        <v>8</v>
      </c>
      <c r="B13" s="170" t="s">
        <v>9</v>
      </c>
      <c r="C13" s="173" t="s">
        <v>22</v>
      </c>
      <c r="D13" s="530"/>
      <c r="E13" s="527"/>
      <c r="F13" s="120"/>
    </row>
    <row r="14" spans="1:14 1025:1025" s="33" customFormat="1" x14ac:dyDescent="0.25">
      <c r="A14" s="114" t="s">
        <v>11</v>
      </c>
      <c r="B14" s="114" t="s">
        <v>46</v>
      </c>
      <c r="C14" s="461">
        <v>0.33194444444444454</v>
      </c>
      <c r="D14" s="530"/>
      <c r="E14" s="527"/>
      <c r="F14" s="120"/>
      <c r="G14" s="125"/>
      <c r="AMK14" s="103"/>
    </row>
    <row r="15" spans="1:14 1025:1025" s="33" customFormat="1" x14ac:dyDescent="0.25">
      <c r="A15" s="86"/>
      <c r="B15" s="86" t="s">
        <v>113</v>
      </c>
      <c r="C15" s="461">
        <v>0.33472222222222231</v>
      </c>
      <c r="D15" s="530"/>
      <c r="E15" s="527"/>
      <c r="F15" s="120"/>
      <c r="G15" s="125"/>
      <c r="AMK15" s="103"/>
    </row>
    <row r="16" spans="1:14 1025:1025" s="33" customFormat="1" x14ac:dyDescent="0.25">
      <c r="A16" s="86"/>
      <c r="B16" s="86" t="s">
        <v>115</v>
      </c>
      <c r="C16" s="461">
        <v>0.33680555555555564</v>
      </c>
      <c r="D16" s="530"/>
      <c r="E16" s="527"/>
      <c r="F16" s="120"/>
      <c r="G16" s="125"/>
      <c r="AMK16" s="103"/>
    </row>
    <row r="17" spans="1:8 1025:1025" s="33" customFormat="1" x14ac:dyDescent="0.25">
      <c r="A17" s="86"/>
      <c r="B17" s="86" t="s">
        <v>42</v>
      </c>
      <c r="C17" s="461">
        <v>0.3395833333333334</v>
      </c>
      <c r="D17" s="530"/>
      <c r="E17" s="527"/>
      <c r="F17" s="120"/>
      <c r="G17" s="125"/>
      <c r="AMK17" s="103"/>
    </row>
    <row r="18" spans="1:8 1025:1025" s="33" customFormat="1" x14ac:dyDescent="0.25">
      <c r="A18" s="86"/>
      <c r="B18" s="86" t="s">
        <v>117</v>
      </c>
      <c r="C18" s="461">
        <v>0.34305555555555561</v>
      </c>
      <c r="D18" s="530"/>
      <c r="E18" s="527"/>
      <c r="F18" s="120"/>
      <c r="G18" s="125"/>
      <c r="AMK18" s="103"/>
    </row>
    <row r="19" spans="1:8 1025:1025" s="33" customFormat="1" x14ac:dyDescent="0.25">
      <c r="A19" s="86"/>
      <c r="B19" s="86" t="s">
        <v>116</v>
      </c>
      <c r="C19" s="311">
        <v>0.34722222222222227</v>
      </c>
      <c r="D19" s="530"/>
      <c r="E19" s="527"/>
      <c r="F19" s="120"/>
      <c r="G19" s="125"/>
      <c r="AMK19" s="103"/>
    </row>
    <row r="20" spans="1:8 1025:1025" s="33" customFormat="1" x14ac:dyDescent="0.25">
      <c r="A20" s="86"/>
      <c r="B20" s="86" t="s">
        <v>116</v>
      </c>
      <c r="C20" s="461">
        <v>0.35625000000000007</v>
      </c>
      <c r="D20" s="530"/>
      <c r="E20" s="527"/>
      <c r="F20" s="120"/>
      <c r="G20" s="125"/>
      <c r="AMK20" s="103"/>
    </row>
    <row r="21" spans="1:8 1025:1025" s="33" customFormat="1" x14ac:dyDescent="0.25">
      <c r="A21" s="86"/>
      <c r="B21" s="86" t="s">
        <v>117</v>
      </c>
      <c r="C21" s="461">
        <v>0.35972222222222228</v>
      </c>
      <c r="D21" s="530"/>
      <c r="E21" s="527"/>
      <c r="F21" s="120"/>
      <c r="G21" s="125"/>
      <c r="AMK21" s="103"/>
    </row>
    <row r="22" spans="1:8 1025:1025" s="33" customFormat="1" x14ac:dyDescent="0.25">
      <c r="A22" s="86"/>
      <c r="B22" s="86" t="s">
        <v>42</v>
      </c>
      <c r="C22" s="461">
        <v>0.36319444444444449</v>
      </c>
      <c r="D22" s="530"/>
      <c r="E22" s="527"/>
      <c r="F22" s="120"/>
      <c r="G22" s="125"/>
      <c r="AMK22" s="103"/>
    </row>
    <row r="23" spans="1:8 1025:1025" s="33" customFormat="1" x14ac:dyDescent="0.25">
      <c r="A23" s="86"/>
      <c r="B23" s="86" t="s">
        <v>115</v>
      </c>
      <c r="C23" s="461">
        <v>0.36527777777777781</v>
      </c>
      <c r="D23" s="530"/>
      <c r="E23" s="527"/>
      <c r="F23" s="120"/>
      <c r="G23" s="125"/>
      <c r="AMK23" s="103"/>
    </row>
    <row r="24" spans="1:8 1025:1025" s="33" customFormat="1" x14ac:dyDescent="0.25">
      <c r="A24" s="97"/>
      <c r="B24" s="97" t="s">
        <v>113</v>
      </c>
      <c r="C24" s="576">
        <v>0.36805555555555558</v>
      </c>
      <c r="D24" s="530"/>
      <c r="E24" s="527"/>
      <c r="F24" s="120"/>
      <c r="G24" s="125"/>
      <c r="AMK24" s="103"/>
    </row>
    <row r="25" spans="1:8 1025:1025" s="33" customFormat="1" x14ac:dyDescent="0.25">
      <c r="A25" s="567" t="s">
        <v>18</v>
      </c>
      <c r="B25" s="44" t="s">
        <v>19</v>
      </c>
      <c r="C25" s="577">
        <v>3.6111111111111038E-2</v>
      </c>
      <c r="E25" s="527"/>
      <c r="F25" s="120"/>
      <c r="AMK25" s="103"/>
    </row>
    <row r="26" spans="1:8 1025:1025" s="33" customFormat="1" x14ac:dyDescent="0.25">
      <c r="A26" s="549"/>
      <c r="B26" s="36" t="s">
        <v>20</v>
      </c>
      <c r="C26" s="578">
        <v>15.600000000000001</v>
      </c>
      <c r="D26" s="530"/>
      <c r="E26" s="527"/>
      <c r="F26" s="527"/>
      <c r="AMK26" s="103"/>
    </row>
    <row r="27" spans="1:8 1025:1025" s="33" customFormat="1" x14ac:dyDescent="0.25">
      <c r="E27" s="527"/>
      <c r="F27" s="120"/>
      <c r="G27" s="530"/>
      <c r="AMK27" s="103"/>
    </row>
    <row r="29" spans="1:8 1025:1025" s="33" customFormat="1" ht="15.75" x14ac:dyDescent="0.25">
      <c r="A29" s="107" t="s">
        <v>849</v>
      </c>
      <c r="AMK29" s="103"/>
    </row>
    <row r="30" spans="1:8 1025:1025" x14ac:dyDescent="0.25">
      <c r="E30" s="527"/>
      <c r="F30" s="527"/>
    </row>
    <row r="31" spans="1:8 1025:1025" s="33" customFormat="1" ht="15.75" x14ac:dyDescent="0.25">
      <c r="A31" s="111"/>
      <c r="B31" s="112" t="s">
        <v>7</v>
      </c>
      <c r="C31" s="51" t="s">
        <v>1169</v>
      </c>
      <c r="G31" s="527"/>
      <c r="H31" s="527"/>
      <c r="AMK31" s="103"/>
    </row>
    <row r="32" spans="1:8 1025:1025" s="33" customFormat="1" ht="15.75" x14ac:dyDescent="0.25">
      <c r="A32" s="113" t="s">
        <v>8</v>
      </c>
      <c r="B32" s="113" t="s">
        <v>9</v>
      </c>
      <c r="C32" s="53" t="s">
        <v>22</v>
      </c>
      <c r="G32" s="527"/>
      <c r="H32" s="120"/>
      <c r="AMK32" s="103"/>
    </row>
    <row r="33" spans="1:8 1025:1025" s="33" customFormat="1" x14ac:dyDescent="0.25">
      <c r="A33" s="61" t="s">
        <v>11</v>
      </c>
      <c r="B33" s="41" t="s">
        <v>116</v>
      </c>
      <c r="C33" s="579">
        <v>0.68402777777777779</v>
      </c>
      <c r="G33" s="527"/>
      <c r="H33" s="120"/>
      <c r="AMK33" s="103"/>
    </row>
    <row r="34" spans="1:8 1025:1025" s="33" customFormat="1" x14ac:dyDescent="0.25">
      <c r="A34" s="34"/>
      <c r="B34" s="35" t="s">
        <v>46</v>
      </c>
      <c r="C34" s="580">
        <v>0.6875</v>
      </c>
      <c r="G34" s="527"/>
      <c r="H34" s="120"/>
      <c r="AMK34" s="103"/>
    </row>
    <row r="35" spans="1:8 1025:1025" s="33" customFormat="1" x14ac:dyDescent="0.25">
      <c r="A35" s="34"/>
      <c r="B35" s="86" t="s">
        <v>117</v>
      </c>
      <c r="C35" s="580">
        <v>0.69097222222222221</v>
      </c>
      <c r="G35" s="527"/>
      <c r="H35" s="120"/>
      <c r="AMK35" s="103"/>
    </row>
    <row r="36" spans="1:8 1025:1025" s="33" customFormat="1" x14ac:dyDescent="0.25">
      <c r="A36" s="34"/>
      <c r="B36" s="86" t="s">
        <v>42</v>
      </c>
      <c r="C36" s="580">
        <v>0.69374999999999998</v>
      </c>
      <c r="G36" s="527"/>
      <c r="H36" s="120"/>
      <c r="AMK36" s="103"/>
    </row>
    <row r="37" spans="1:8 1025:1025" s="33" customFormat="1" x14ac:dyDescent="0.25">
      <c r="A37" s="34"/>
      <c r="B37" s="35" t="s">
        <v>114</v>
      </c>
      <c r="C37" s="580">
        <v>0.69652777777777775</v>
      </c>
      <c r="G37" s="527"/>
      <c r="H37" s="120"/>
      <c r="AMK37" s="103"/>
    </row>
    <row r="38" spans="1:8 1025:1025" s="33" customFormat="1" x14ac:dyDescent="0.25">
      <c r="A38" s="34"/>
      <c r="B38" s="35" t="s">
        <v>115</v>
      </c>
      <c r="C38" s="580">
        <v>0.69930555555555551</v>
      </c>
      <c r="G38" s="527"/>
      <c r="H38" s="120"/>
      <c r="AMK38" s="103"/>
    </row>
    <row r="39" spans="1:8 1025:1025" s="33" customFormat="1" x14ac:dyDescent="0.25">
      <c r="A39" s="34"/>
      <c r="B39" s="35" t="s">
        <v>113</v>
      </c>
      <c r="C39" s="580">
        <v>0.7006944444444444</v>
      </c>
      <c r="G39" s="527"/>
      <c r="H39" s="120"/>
      <c r="AMK39" s="103"/>
    </row>
    <row r="40" spans="1:8 1025:1025" s="33" customFormat="1" x14ac:dyDescent="0.25">
      <c r="A40" s="34"/>
      <c r="B40" s="35" t="s">
        <v>113</v>
      </c>
      <c r="C40" s="581">
        <v>0.70347222222222217</v>
      </c>
      <c r="G40" s="527"/>
      <c r="H40" s="120"/>
      <c r="AMK40" s="103"/>
    </row>
    <row r="41" spans="1:8 1025:1025" s="33" customFormat="1" x14ac:dyDescent="0.25">
      <c r="A41" s="34"/>
      <c r="B41" s="35" t="s">
        <v>115</v>
      </c>
      <c r="C41" s="580">
        <v>0.70486111111111105</v>
      </c>
      <c r="G41" s="527"/>
      <c r="H41" s="120"/>
      <c r="AMK41" s="103"/>
    </row>
    <row r="42" spans="1:8 1025:1025" s="33" customFormat="1" x14ac:dyDescent="0.25">
      <c r="A42" s="34"/>
      <c r="B42" s="86" t="s">
        <v>42</v>
      </c>
      <c r="C42" s="580">
        <v>0.70763888888888882</v>
      </c>
      <c r="G42" s="527"/>
      <c r="H42" s="120"/>
      <c r="AMK42" s="103"/>
    </row>
    <row r="43" spans="1:8 1025:1025" s="33" customFormat="1" x14ac:dyDescent="0.25">
      <c r="A43" s="34"/>
      <c r="B43" s="86" t="s">
        <v>117</v>
      </c>
      <c r="C43" s="580">
        <v>0.71111111111111103</v>
      </c>
      <c r="G43" s="527"/>
      <c r="H43" s="120"/>
      <c r="AMK43" s="103"/>
    </row>
    <row r="44" spans="1:8 1025:1025" s="33" customFormat="1" x14ac:dyDescent="0.25">
      <c r="A44" s="34"/>
      <c r="B44" s="35" t="s">
        <v>116</v>
      </c>
      <c r="C44" s="580">
        <v>0.71527777777777768</v>
      </c>
      <c r="G44" s="527"/>
      <c r="H44" s="120"/>
      <c r="AMK44" s="103"/>
    </row>
    <row r="45" spans="1:8 1025:1025" s="33" customFormat="1" x14ac:dyDescent="0.25">
      <c r="A45" s="582" t="s">
        <v>18</v>
      </c>
      <c r="B45" s="89" t="s">
        <v>19</v>
      </c>
      <c r="C45" s="577">
        <v>3.1249999999999889E-2</v>
      </c>
      <c r="G45" s="527"/>
      <c r="H45" s="120"/>
      <c r="AMK45" s="103"/>
    </row>
    <row r="46" spans="1:8 1025:1025" s="33" customFormat="1" x14ac:dyDescent="0.25">
      <c r="A46" s="583"/>
      <c r="B46" s="90" t="s">
        <v>20</v>
      </c>
      <c r="C46" s="578">
        <v>19.8</v>
      </c>
      <c r="G46" s="527"/>
      <c r="H46" s="120"/>
      <c r="AMK46" s="103"/>
    </row>
    <row r="47" spans="1:8 1025:1025" s="33" customFormat="1" x14ac:dyDescent="0.25">
      <c r="E47" s="527"/>
      <c r="F47" s="527"/>
      <c r="AMK47" s="103"/>
    </row>
    <row r="48" spans="1:8 1025:1025" s="33" customFormat="1" x14ac:dyDescent="0.25">
      <c r="AMK48" s="103"/>
    </row>
    <row r="49" spans="1025:1025" s="33" customFormat="1" x14ac:dyDescent="0.25">
      <c r="AMK49" s="103"/>
    </row>
    <row r="50" spans="1025:1025" s="33" customFormat="1" x14ac:dyDescent="0.25">
      <c r="AMK50" s="103"/>
    </row>
  </sheetData>
  <mergeCells count="5">
    <mergeCell ref="A1:M1"/>
    <mergeCell ref="A2:M2"/>
    <mergeCell ref="A4:M4"/>
    <mergeCell ref="A5:M5"/>
    <mergeCell ref="A25:A26"/>
  </mergeCells>
  <pageMargins left="0.39370078740157483" right="0.39370078740157483" top="0.78740157480314965" bottom="0.78740157480314965" header="0.39370078740157483" footer="0.39370078740157483"/>
  <pageSetup paperSize="9" scale="60" fitToWidth="0" orientation="landscape" r:id="rId1"/>
  <headerFooter alignWithMargins="0">
    <oddFooter>&amp;R&amp;D&amp;T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workbookViewId="0">
      <selection sqref="A1:XFD1048576"/>
    </sheetView>
  </sheetViews>
  <sheetFormatPr baseColWidth="10" defaultColWidth="10.125" defaultRowHeight="15" x14ac:dyDescent="0.25"/>
  <cols>
    <col min="1" max="1" width="14.375" style="33" customWidth="1"/>
    <col min="2" max="2" width="21.75" style="33" customWidth="1"/>
    <col min="3" max="3" width="8.375" style="33" customWidth="1"/>
    <col min="4" max="4" width="7.75" style="33" customWidth="1"/>
    <col min="5" max="1024" width="7.5" style="33" customWidth="1"/>
    <col min="1025" max="1025" width="10.625" style="103" customWidth="1"/>
    <col min="1026" max="16384" width="10.125" style="103"/>
  </cols>
  <sheetData>
    <row r="1" spans="1:14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1100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4" x14ac:dyDescent="0.25">
      <c r="A3" s="242"/>
      <c r="B3" s="242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525"/>
      <c r="B6" s="525"/>
      <c r="C6" s="525"/>
      <c r="D6" s="525"/>
      <c r="E6" s="525"/>
      <c r="F6" s="525"/>
      <c r="G6" s="525"/>
      <c r="H6" s="525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  <c r="C9" s="575" t="s">
        <v>1167</v>
      </c>
      <c r="D9" s="575"/>
      <c r="E9" s="575"/>
      <c r="F9" s="575"/>
    </row>
    <row r="10" spans="1:14" ht="15.75" x14ac:dyDescent="0.25">
      <c r="A10" s="107" t="s">
        <v>893</v>
      </c>
      <c r="C10" s="475"/>
      <c r="D10" s="475"/>
    </row>
    <row r="11" spans="1:14" x14ac:dyDescent="0.25">
      <c r="B11" s="106"/>
      <c r="C11" s="119"/>
    </row>
    <row r="12" spans="1:14" ht="15.75" x14ac:dyDescent="0.25">
      <c r="A12" s="201"/>
      <c r="B12" s="171" t="s">
        <v>7</v>
      </c>
      <c r="C12" s="354" t="str">
        <f>"LH06A1"</f>
        <v>LH06A1</v>
      </c>
      <c r="D12" s="141" t="str">
        <f>"LH06A2"</f>
        <v>LH06A2</v>
      </c>
    </row>
    <row r="13" spans="1:14" ht="15.75" x14ac:dyDescent="0.25">
      <c r="A13" s="172" t="s">
        <v>8</v>
      </c>
      <c r="B13" s="172" t="s">
        <v>9</v>
      </c>
      <c r="C13" s="349" t="s">
        <v>22</v>
      </c>
      <c r="D13" s="173" t="s">
        <v>22</v>
      </c>
    </row>
    <row r="14" spans="1:14" x14ac:dyDescent="0.25">
      <c r="A14" s="39" t="s">
        <v>11</v>
      </c>
      <c r="B14" s="584" t="s">
        <v>1170</v>
      </c>
      <c r="C14" s="585" t="s">
        <v>1171</v>
      </c>
      <c r="D14" s="460" t="str">
        <f>"07:47"</f>
        <v>07:47</v>
      </c>
      <c r="E14" s="242" t="s">
        <v>1172</v>
      </c>
      <c r="F14" s="242"/>
      <c r="G14" s="242"/>
    </row>
    <row r="15" spans="1:14" x14ac:dyDescent="0.25">
      <c r="A15" s="39"/>
      <c r="B15" s="584" t="s">
        <v>1173</v>
      </c>
      <c r="C15" s="586" t="s">
        <v>1171</v>
      </c>
      <c r="D15" s="460" t="str">
        <f>"07:54"</f>
        <v>07:54</v>
      </c>
      <c r="E15" s="242" t="s">
        <v>1174</v>
      </c>
      <c r="F15" s="242"/>
      <c r="G15" s="242"/>
    </row>
    <row r="16" spans="1:14" x14ac:dyDescent="0.25">
      <c r="A16" s="39"/>
      <c r="B16" s="39" t="s">
        <v>13</v>
      </c>
      <c r="C16" s="587" t="str">
        <f>"07:45"</f>
        <v>07:45</v>
      </c>
      <c r="D16" s="67" t="s">
        <v>1171</v>
      </c>
    </row>
    <row r="17" spans="1:4" x14ac:dyDescent="0.25">
      <c r="A17" s="39"/>
      <c r="B17" s="39" t="s">
        <v>23</v>
      </c>
      <c r="C17" s="587" t="str">
        <f>"08:00"</f>
        <v>08:00</v>
      </c>
      <c r="D17" s="67" t="str">
        <f>"08:00"</f>
        <v>08:00</v>
      </c>
    </row>
    <row r="18" spans="1:4" x14ac:dyDescent="0.25">
      <c r="A18" s="39"/>
      <c r="B18" s="39" t="s">
        <v>405</v>
      </c>
      <c r="C18" s="587" t="str">
        <f>"08:10"</f>
        <v>08:10</v>
      </c>
      <c r="D18" s="67" t="str">
        <f>"08:10"</f>
        <v>08:10</v>
      </c>
    </row>
    <row r="19" spans="1:4" x14ac:dyDescent="0.25">
      <c r="A19" s="83"/>
      <c r="B19" s="83" t="s">
        <v>116</v>
      </c>
      <c r="C19" s="588" t="str">
        <f>"08:20"</f>
        <v>08:20</v>
      </c>
      <c r="D19" s="71" t="str">
        <f>"08:20"</f>
        <v>08:20</v>
      </c>
    </row>
    <row r="20" spans="1:4" x14ac:dyDescent="0.25">
      <c r="A20" s="549" t="s">
        <v>18</v>
      </c>
      <c r="B20" s="44" t="s">
        <v>19</v>
      </c>
      <c r="C20" s="589"/>
      <c r="D20" s="69">
        <v>2.4305555555555556E-2</v>
      </c>
    </row>
    <row r="21" spans="1:4" x14ac:dyDescent="0.25">
      <c r="A21" s="539"/>
      <c r="B21" s="36" t="s">
        <v>20</v>
      </c>
      <c r="C21" s="528"/>
      <c r="D21" s="590">
        <v>21.5</v>
      </c>
    </row>
    <row r="25" spans="1:4" s="33" customFormat="1" ht="15.75" x14ac:dyDescent="0.25">
      <c r="A25" s="107" t="s">
        <v>894</v>
      </c>
      <c r="C25" s="475"/>
      <c r="D25" s="475"/>
    </row>
    <row r="27" spans="1:4" s="33" customFormat="1" ht="15.75" x14ac:dyDescent="0.25">
      <c r="A27" s="111"/>
      <c r="B27" s="112" t="s">
        <v>7</v>
      </c>
      <c r="C27" s="51" t="str">
        <f>"LH06R1"</f>
        <v>LH06R1</v>
      </c>
      <c r="D27" s="51" t="str">
        <f>"LH06R2"</f>
        <v>LH06R2</v>
      </c>
    </row>
    <row r="28" spans="1:4" s="33" customFormat="1" ht="15.75" x14ac:dyDescent="0.25">
      <c r="A28" s="113" t="s">
        <v>8</v>
      </c>
      <c r="B28" s="113" t="s">
        <v>9</v>
      </c>
      <c r="C28" s="53" t="s">
        <v>22</v>
      </c>
      <c r="D28" s="53" t="s">
        <v>22</v>
      </c>
    </row>
    <row r="29" spans="1:4" s="33" customFormat="1" x14ac:dyDescent="0.25">
      <c r="A29" s="61" t="s">
        <v>119</v>
      </c>
      <c r="B29" s="41" t="s">
        <v>116</v>
      </c>
      <c r="C29" s="139" t="str">
        <f>"16:25"</f>
        <v>16:25</v>
      </c>
      <c r="D29" s="139" t="str">
        <f>"16:25"</f>
        <v>16:25</v>
      </c>
    </row>
    <row r="30" spans="1:4" s="33" customFormat="1" x14ac:dyDescent="0.25">
      <c r="A30" s="34" t="s">
        <v>122</v>
      </c>
      <c r="B30" s="35" t="s">
        <v>405</v>
      </c>
      <c r="C30" s="46" t="str">
        <f>"16:35"</f>
        <v>16:35</v>
      </c>
      <c r="D30" s="46" t="str">
        <f>"16:35"</f>
        <v>16:35</v>
      </c>
    </row>
    <row r="31" spans="1:4" s="33" customFormat="1" x14ac:dyDescent="0.25">
      <c r="A31" s="34" t="s">
        <v>123</v>
      </c>
      <c r="B31" s="35" t="s">
        <v>23</v>
      </c>
      <c r="C31" s="46" t="str">
        <f>"16:45"</f>
        <v>16:45</v>
      </c>
      <c r="D31" s="46" t="str">
        <f>"16:45"</f>
        <v>16:45</v>
      </c>
    </row>
    <row r="32" spans="1:4" s="33" customFormat="1" x14ac:dyDescent="0.25">
      <c r="A32" s="62" t="s">
        <v>124</v>
      </c>
      <c r="B32" s="42" t="s">
        <v>13</v>
      </c>
      <c r="C32" s="591" t="s">
        <v>1171</v>
      </c>
      <c r="D32" s="47" t="str">
        <f>"17:00"</f>
        <v>17:00</v>
      </c>
    </row>
    <row r="33" spans="1:4" s="33" customFormat="1" x14ac:dyDescent="0.25">
      <c r="A33" s="539" t="s">
        <v>18</v>
      </c>
      <c r="B33" s="44" t="s">
        <v>19</v>
      </c>
      <c r="C33" s="38"/>
      <c r="D33" s="38">
        <v>2.4305555555555556E-2</v>
      </c>
    </row>
    <row r="34" spans="1:4" s="33" customFormat="1" x14ac:dyDescent="0.25">
      <c r="A34" s="539"/>
      <c r="B34" s="36" t="s">
        <v>20</v>
      </c>
      <c r="C34" s="521"/>
      <c r="D34" s="521">
        <v>13.4</v>
      </c>
    </row>
  </sheetData>
  <mergeCells count="6">
    <mergeCell ref="A1:N1"/>
    <mergeCell ref="A2:N2"/>
    <mergeCell ref="A4:N4"/>
    <mergeCell ref="A5:N5"/>
    <mergeCell ref="A20:A21"/>
    <mergeCell ref="A33:A34"/>
  </mergeCells>
  <pageMargins left="0.39370078740157483" right="0.39370078740157483" top="0.78740157480314965" bottom="0.78740157480314965" header="0.39370078740157483" footer="0.39370078740157483"/>
  <pageSetup paperSize="9" scale="86" fitToWidth="0" orientation="landscape" r:id="rId1"/>
  <headerFooter alignWithMargins="0">
    <oddFooter>&amp;R&amp;D&amp;T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23"/>
  <sheetViews>
    <sheetView workbookViewId="0">
      <selection activeCell="C30" sqref="C30"/>
    </sheetView>
  </sheetViews>
  <sheetFormatPr baseColWidth="10" defaultColWidth="10.625" defaultRowHeight="15" x14ac:dyDescent="0.25"/>
  <cols>
    <col min="1" max="1" width="13.5" style="33" customWidth="1"/>
    <col min="2" max="2" width="27.75" style="33" customWidth="1"/>
    <col min="3" max="3" width="8.125" style="33" customWidth="1"/>
    <col min="4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175"/>
    </row>
    <row r="2" spans="1:14" ht="20.25" x14ac:dyDescent="0.3">
      <c r="A2" s="541" t="s">
        <v>1101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133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134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895</v>
      </c>
    </row>
    <row r="11" spans="1:14" x14ac:dyDescent="0.25">
      <c r="B11" s="116"/>
      <c r="C11" s="116"/>
    </row>
    <row r="12" spans="1:14" ht="15.75" x14ac:dyDescent="0.25">
      <c r="A12" s="111"/>
      <c r="B12" s="112" t="s">
        <v>7</v>
      </c>
      <c r="C12" s="136" t="str">
        <f>"LH07A1"</f>
        <v>LH07A1</v>
      </c>
    </row>
    <row r="13" spans="1:14" ht="15.75" x14ac:dyDescent="0.25">
      <c r="A13" s="113" t="s">
        <v>8</v>
      </c>
      <c r="B13" s="113" t="s">
        <v>9</v>
      </c>
      <c r="C13" s="53" t="s">
        <v>22</v>
      </c>
    </row>
    <row r="14" spans="1:14" x14ac:dyDescent="0.25">
      <c r="A14" s="61" t="s">
        <v>11</v>
      </c>
      <c r="B14" s="41" t="s">
        <v>112</v>
      </c>
      <c r="C14" s="63" t="str">
        <f>"08:08"</f>
        <v>08:08</v>
      </c>
    </row>
    <row r="15" spans="1:14" x14ac:dyDescent="0.25">
      <c r="A15" s="34"/>
      <c r="B15" s="35" t="s">
        <v>82</v>
      </c>
      <c r="C15" s="43" t="str">
        <f>"08:20"</f>
        <v>08:20</v>
      </c>
    </row>
    <row r="16" spans="1:14" x14ac:dyDescent="0.25">
      <c r="A16" s="34"/>
      <c r="B16" s="35" t="s">
        <v>82</v>
      </c>
      <c r="C16" s="43" t="str">
        <f>"08:25"</f>
        <v>08:25</v>
      </c>
    </row>
    <row r="17" spans="1:3" x14ac:dyDescent="0.25">
      <c r="A17" s="62"/>
      <c r="B17" s="42" t="s">
        <v>112</v>
      </c>
      <c r="C17" s="128" t="str">
        <f>"08:35"</f>
        <v>08:35</v>
      </c>
    </row>
    <row r="18" spans="1:3" x14ac:dyDescent="0.25">
      <c r="A18" s="539" t="s">
        <v>18</v>
      </c>
      <c r="B18" s="44" t="s">
        <v>19</v>
      </c>
      <c r="C18" s="38">
        <v>1.8749999999999999E-2</v>
      </c>
    </row>
    <row r="19" spans="1:3" x14ac:dyDescent="0.25">
      <c r="A19" s="539"/>
      <c r="B19" s="36" t="s">
        <v>20</v>
      </c>
      <c r="C19" s="411">
        <v>20</v>
      </c>
    </row>
    <row r="23" spans="1:3" x14ac:dyDescent="0.25">
      <c r="A23" s="33" t="s">
        <v>1102</v>
      </c>
    </row>
  </sheetData>
  <mergeCells count="5">
    <mergeCell ref="A1:M1"/>
    <mergeCell ref="A2:M2"/>
    <mergeCell ref="A4:M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fitToWidth="0" orientation="landscape" r:id="rId1"/>
  <headerFooter alignWithMargins="0">
    <oddFooter>&amp;R&amp;D&amp;T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2"/>
  <sheetViews>
    <sheetView workbookViewId="0">
      <selection sqref="A1:XFD1048576"/>
    </sheetView>
  </sheetViews>
  <sheetFormatPr baseColWidth="10" defaultColWidth="10.625" defaultRowHeight="15" x14ac:dyDescent="0.25"/>
  <cols>
    <col min="1" max="1" width="13.625" style="33" customWidth="1"/>
    <col min="2" max="2" width="27.3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1103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</row>
    <row r="6" spans="1:14" x14ac:dyDescent="0.25">
      <c r="A6" s="525"/>
      <c r="B6" s="525"/>
      <c r="C6" s="525"/>
      <c r="D6" s="525"/>
      <c r="E6" s="525"/>
      <c r="F6" s="525"/>
      <c r="G6" s="525"/>
      <c r="H6" s="525"/>
    </row>
    <row r="7" spans="1:14" ht="23.25" x14ac:dyDescent="0.35">
      <c r="A7" s="106" t="s">
        <v>4</v>
      </c>
      <c r="B7" s="33" t="s">
        <v>5</v>
      </c>
      <c r="D7" s="574"/>
      <c r="E7" s="592"/>
      <c r="F7" s="593"/>
      <c r="G7" s="593"/>
      <c r="H7" s="593"/>
      <c r="I7" s="593"/>
      <c r="J7" s="593"/>
      <c r="K7" s="593"/>
      <c r="L7" s="593"/>
    </row>
    <row r="8" spans="1:14" x14ac:dyDescent="0.25">
      <c r="A8" s="106"/>
      <c r="B8" s="33" t="s">
        <v>6</v>
      </c>
    </row>
    <row r="9" spans="1:14" x14ac:dyDescent="0.25">
      <c r="C9" s="575" t="s">
        <v>1167</v>
      </c>
      <c r="D9" s="575"/>
      <c r="E9" s="575"/>
      <c r="F9" s="575"/>
    </row>
    <row r="10" spans="1:14" ht="15.75" x14ac:dyDescent="0.25">
      <c r="A10" s="107" t="s">
        <v>951</v>
      </c>
    </row>
    <row r="12" spans="1:14" ht="15.75" x14ac:dyDescent="0.25">
      <c r="A12" s="111"/>
      <c r="B12" s="112" t="s">
        <v>7</v>
      </c>
      <c r="C12" s="51" t="str">
        <f>"LH08A1"</f>
        <v>LH08A1</v>
      </c>
    </row>
    <row r="13" spans="1:14" ht="15.75" x14ac:dyDescent="0.25">
      <c r="A13" s="113" t="s">
        <v>8</v>
      </c>
      <c r="B13" s="113" t="s">
        <v>9</v>
      </c>
      <c r="C13" s="53" t="s">
        <v>22</v>
      </c>
    </row>
    <row r="14" spans="1:14" x14ac:dyDescent="0.25">
      <c r="A14" s="61" t="s">
        <v>11</v>
      </c>
      <c r="B14" s="41" t="s">
        <v>23</v>
      </c>
      <c r="C14" s="63" t="str">
        <f>"08:40"</f>
        <v>08:40</v>
      </c>
    </row>
    <row r="15" spans="1:14" x14ac:dyDescent="0.25">
      <c r="A15" s="34"/>
      <c r="B15" s="35" t="s">
        <v>113</v>
      </c>
      <c r="C15" s="43" t="str">
        <f>"08:50"</f>
        <v>08:50</v>
      </c>
    </row>
    <row r="16" spans="1:14" x14ac:dyDescent="0.25">
      <c r="A16" s="62"/>
      <c r="B16" s="42" t="s">
        <v>308</v>
      </c>
      <c r="C16" s="128" t="str">
        <f>"09:00"</f>
        <v>09:00</v>
      </c>
    </row>
    <row r="17" spans="1:6" x14ac:dyDescent="0.25">
      <c r="A17" s="539" t="s">
        <v>18</v>
      </c>
      <c r="B17" s="36" t="s">
        <v>19</v>
      </c>
      <c r="C17" s="37">
        <v>1.388888888888889E-2</v>
      </c>
    </row>
    <row r="18" spans="1:6" x14ac:dyDescent="0.25">
      <c r="A18" s="539"/>
      <c r="B18" s="36" t="s">
        <v>20</v>
      </c>
      <c r="C18" s="521">
        <v>14.3</v>
      </c>
    </row>
    <row r="19" spans="1:6" x14ac:dyDescent="0.25">
      <c r="C19" s="527"/>
    </row>
    <row r="20" spans="1:6" x14ac:dyDescent="0.25">
      <c r="C20" s="527"/>
    </row>
    <row r="22" spans="1:6" s="33" customFormat="1" ht="15.75" x14ac:dyDescent="0.25">
      <c r="A22" s="107" t="s">
        <v>952</v>
      </c>
    </row>
    <row r="24" spans="1:6" s="33" customFormat="1" ht="15.75" x14ac:dyDescent="0.25">
      <c r="A24" s="111"/>
      <c r="B24" s="112" t="s">
        <v>7</v>
      </c>
      <c r="C24" s="51" t="str">
        <f>"LH08R1"</f>
        <v>LH08R1</v>
      </c>
    </row>
    <row r="25" spans="1:6" s="33" customFormat="1" ht="15.75" x14ac:dyDescent="0.25">
      <c r="A25" s="113" t="s">
        <v>8</v>
      </c>
      <c r="B25" s="113" t="s">
        <v>9</v>
      </c>
      <c r="C25" s="53" t="s">
        <v>22</v>
      </c>
      <c r="E25" s="530"/>
      <c r="F25" s="530"/>
    </row>
    <row r="26" spans="1:6" s="33" customFormat="1" x14ac:dyDescent="0.25">
      <c r="A26" s="61" t="s">
        <v>11</v>
      </c>
      <c r="B26" s="41" t="s">
        <v>23</v>
      </c>
      <c r="C26" s="452">
        <v>0.69444444444444453</v>
      </c>
      <c r="E26" s="526"/>
      <c r="F26" s="529"/>
    </row>
    <row r="27" spans="1:6" s="33" customFormat="1" x14ac:dyDescent="0.25">
      <c r="A27" s="34"/>
      <c r="B27" s="35" t="s">
        <v>113</v>
      </c>
      <c r="C27" s="453">
        <v>0.70000000000000007</v>
      </c>
      <c r="E27" s="526"/>
      <c r="F27" s="529"/>
    </row>
    <row r="28" spans="1:6" s="33" customFormat="1" x14ac:dyDescent="0.25">
      <c r="A28" s="34"/>
      <c r="B28" s="594" t="s">
        <v>113</v>
      </c>
      <c r="C28" s="595">
        <v>0.70347222222222217</v>
      </c>
      <c r="E28" s="526"/>
      <c r="F28" s="529"/>
    </row>
    <row r="29" spans="1:6" s="33" customFormat="1" x14ac:dyDescent="0.25">
      <c r="A29" s="34"/>
      <c r="B29" s="594" t="s">
        <v>1175</v>
      </c>
      <c r="C29" s="453">
        <v>0.70833333333333326</v>
      </c>
      <c r="E29" s="596"/>
      <c r="F29" s="529"/>
    </row>
    <row r="30" spans="1:6" s="33" customFormat="1" ht="15" customHeight="1" x14ac:dyDescent="0.25">
      <c r="A30" s="62"/>
      <c r="B30" s="42" t="s">
        <v>308</v>
      </c>
      <c r="C30" s="454">
        <v>0.71458333333333324</v>
      </c>
      <c r="E30" s="526"/>
      <c r="F30" s="529"/>
    </row>
    <row r="31" spans="1:6" s="33" customFormat="1" x14ac:dyDescent="0.25">
      <c r="A31" s="539" t="s">
        <v>18</v>
      </c>
      <c r="B31" s="36" t="s">
        <v>19</v>
      </c>
      <c r="C31" s="597">
        <v>2.0138888888888706E-2</v>
      </c>
      <c r="E31" s="526"/>
      <c r="F31" s="529"/>
    </row>
    <row r="32" spans="1:6" s="33" customFormat="1" x14ac:dyDescent="0.25">
      <c r="A32" s="539"/>
      <c r="B32" s="36" t="s">
        <v>20</v>
      </c>
      <c r="C32" s="598">
        <v>15.4</v>
      </c>
      <c r="E32" s="526"/>
      <c r="F32" s="529"/>
    </row>
  </sheetData>
  <mergeCells count="6">
    <mergeCell ref="A1:N1"/>
    <mergeCell ref="A2:N2"/>
    <mergeCell ref="A4:M4"/>
    <mergeCell ref="A5:M5"/>
    <mergeCell ref="A17:A18"/>
    <mergeCell ref="A31:A32"/>
  </mergeCells>
  <pageMargins left="0.39370078740157483" right="0.39370078740157483" top="0.78740157480314965" bottom="0.78740157480314965" header="0.39370078740157483" footer="0.39370078740157483"/>
  <pageSetup paperSize="9" scale="91" fitToWidth="0" orientation="landscape" r:id="rId1"/>
  <headerFooter alignWithMargins="0">
    <oddFooter>&amp;R&amp;D&amp;T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45"/>
  <sheetViews>
    <sheetView workbookViewId="0">
      <selection sqref="A1:XFD1048576"/>
    </sheetView>
  </sheetViews>
  <sheetFormatPr baseColWidth="10" defaultColWidth="10.625" defaultRowHeight="14.25" x14ac:dyDescent="0.2"/>
  <cols>
    <col min="1" max="1" width="12.375" style="103" customWidth="1"/>
    <col min="2" max="2" width="33.5" style="103" customWidth="1"/>
    <col min="3" max="3" width="12.625" style="103" customWidth="1"/>
    <col min="4" max="4" width="12.75" style="103" customWidth="1"/>
    <col min="5" max="5" width="13.875" style="103" customWidth="1"/>
    <col min="6" max="6" width="11.375" style="103" customWidth="1"/>
    <col min="7" max="7" width="10.625" style="103"/>
    <col min="8" max="8" width="11.75" style="103" customWidth="1"/>
    <col min="9" max="9" width="12.125" style="103" customWidth="1"/>
    <col min="10" max="16384" width="10.625" style="103"/>
  </cols>
  <sheetData>
    <row r="1" spans="1:1023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</row>
    <row r="2" spans="1:1023" ht="20.25" x14ac:dyDescent="0.3">
      <c r="A2" s="541" t="s">
        <v>1104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</row>
    <row r="3" spans="1:1023" ht="1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</row>
    <row r="4" spans="1:1023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134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</row>
    <row r="5" spans="1:1023" ht="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135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</row>
    <row r="6" spans="1:1023" ht="15" x14ac:dyDescent="0.25">
      <c r="A6" s="413"/>
      <c r="B6" s="413"/>
      <c r="C6" s="413"/>
      <c r="D6" s="413"/>
      <c r="E6" s="413"/>
      <c r="F6" s="413"/>
      <c r="G6" s="413"/>
      <c r="H6" s="41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</row>
    <row r="7" spans="1:1023" ht="15" x14ac:dyDescent="0.25">
      <c r="A7" s="106" t="s">
        <v>4</v>
      </c>
      <c r="B7" s="33" t="s">
        <v>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</row>
    <row r="8" spans="1:1023" ht="15" x14ac:dyDescent="0.25">
      <c r="A8" s="106"/>
      <c r="B8" s="33" t="s">
        <v>6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</row>
    <row r="9" spans="1:1023" ht="15" x14ac:dyDescent="0.25">
      <c r="A9" s="106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</row>
    <row r="10" spans="1:1023" ht="15.75" x14ac:dyDescent="0.25">
      <c r="A10" s="107" t="s">
        <v>814</v>
      </c>
      <c r="B10" s="33"/>
      <c r="C10" s="548"/>
      <c r="D10" s="548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</row>
    <row r="11" spans="1:1023" ht="15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</row>
    <row r="12" spans="1:1023" ht="15.75" x14ac:dyDescent="0.25">
      <c r="A12" s="111"/>
      <c r="B12" s="112" t="s">
        <v>7</v>
      </c>
      <c r="C12" s="352" t="s">
        <v>815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</row>
    <row r="13" spans="1:1023" ht="15.75" x14ac:dyDescent="0.25">
      <c r="A13" s="113" t="s">
        <v>8</v>
      </c>
      <c r="B13" s="113" t="s">
        <v>9</v>
      </c>
      <c r="C13" s="221" t="s">
        <v>10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</row>
    <row r="14" spans="1:1023" s="33" customFormat="1" ht="15" x14ac:dyDescent="0.25">
      <c r="A14" s="78" t="s">
        <v>11</v>
      </c>
      <c r="B14" s="78" t="s">
        <v>16</v>
      </c>
      <c r="C14" s="79">
        <v>0.34166666666666673</v>
      </c>
    </row>
    <row r="15" spans="1:1023" s="33" customFormat="1" ht="15" x14ac:dyDescent="0.25">
      <c r="A15" s="39"/>
      <c r="B15" s="39" t="s">
        <v>14</v>
      </c>
      <c r="C15" s="80">
        <v>0.34652777777777782</v>
      </c>
    </row>
    <row r="16" spans="1:1023" s="33" customFormat="1" ht="15" x14ac:dyDescent="0.25">
      <c r="A16" s="353"/>
      <c r="B16" s="39" t="s">
        <v>107</v>
      </c>
      <c r="C16" s="80">
        <v>0.34791666666666671</v>
      </c>
    </row>
    <row r="17" spans="1:1023" s="33" customFormat="1" ht="15" x14ac:dyDescent="0.25">
      <c r="A17" s="39"/>
      <c r="B17" s="39" t="s">
        <v>24</v>
      </c>
      <c r="C17" s="80">
        <v>0.35208333333333336</v>
      </c>
    </row>
    <row r="18" spans="1:1023" s="33" customFormat="1" ht="15" x14ac:dyDescent="0.25">
      <c r="A18" s="39"/>
      <c r="B18" s="39" t="s">
        <v>25</v>
      </c>
      <c r="C18" s="80">
        <v>0.35347222222222224</v>
      </c>
    </row>
    <row r="19" spans="1:1023" s="33" customFormat="1" ht="15" x14ac:dyDescent="0.25">
      <c r="A19" s="39"/>
      <c r="B19" s="39" t="s">
        <v>26</v>
      </c>
      <c r="C19" s="80">
        <v>0.35416666666666669</v>
      </c>
    </row>
    <row r="20" spans="1:1023" s="33" customFormat="1" ht="15" x14ac:dyDescent="0.25">
      <c r="A20" s="39"/>
      <c r="B20" s="39" t="s">
        <v>27</v>
      </c>
      <c r="C20" s="80">
        <v>0.35555555555555557</v>
      </c>
    </row>
    <row r="21" spans="1:1023" s="33" customFormat="1" ht="15" x14ac:dyDescent="0.25">
      <c r="A21" s="39"/>
      <c r="B21" s="39" t="s">
        <v>28</v>
      </c>
      <c r="C21" s="80">
        <v>0.35902777777777778</v>
      </c>
    </row>
    <row r="22" spans="1:1023" s="33" customFormat="1" ht="15" x14ac:dyDescent="0.25">
      <c r="A22" s="83"/>
      <c r="B22" s="83" t="s">
        <v>17</v>
      </c>
      <c r="C22" s="40">
        <v>0.36805555555555558</v>
      </c>
    </row>
    <row r="23" spans="1:1023" s="33" customFormat="1" ht="15" x14ac:dyDescent="0.25">
      <c r="A23" s="549" t="s">
        <v>18</v>
      </c>
      <c r="B23" s="64" t="s">
        <v>19</v>
      </c>
      <c r="C23" s="38">
        <v>2.6388888888888851E-2</v>
      </c>
    </row>
    <row r="24" spans="1:1023" s="33" customFormat="1" ht="15" x14ac:dyDescent="0.25">
      <c r="A24" s="539"/>
      <c r="B24" s="65" t="s">
        <v>20</v>
      </c>
      <c r="C24" s="411">
        <v>24.2</v>
      </c>
    </row>
    <row r="25" spans="1:1023" ht="15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</row>
    <row r="26" spans="1:1023" ht="15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</row>
    <row r="27" spans="1:1023" ht="15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</row>
    <row r="28" spans="1:1023" ht="15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</row>
    <row r="29" spans="1:1023" s="33" customFormat="1" ht="15.75" x14ac:dyDescent="0.25">
      <c r="A29" s="107" t="s">
        <v>816</v>
      </c>
      <c r="C29" s="416"/>
      <c r="D29" s="416"/>
    </row>
    <row r="30" spans="1:1023" ht="15" x14ac:dyDescent="0.25">
      <c r="A30" s="33"/>
      <c r="B30" s="33"/>
      <c r="C30" s="33"/>
      <c r="D30" s="33"/>
      <c r="E30" s="33"/>
      <c r="F30" s="33"/>
      <c r="G30" s="33"/>
      <c r="H30" s="33"/>
      <c r="I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</row>
    <row r="31" spans="1:1023" s="33" customFormat="1" ht="15.75" x14ac:dyDescent="0.25">
      <c r="A31" s="111"/>
      <c r="B31" s="112" t="s">
        <v>7</v>
      </c>
      <c r="C31" s="354" t="s">
        <v>817</v>
      </c>
      <c r="D31" s="51" t="s">
        <v>817</v>
      </c>
    </row>
    <row r="32" spans="1:1023" s="33" customFormat="1" ht="15.75" x14ac:dyDescent="0.25">
      <c r="A32" s="113" t="s">
        <v>8</v>
      </c>
      <c r="B32" s="113" t="s">
        <v>9</v>
      </c>
      <c r="C32" s="349" t="s">
        <v>21</v>
      </c>
      <c r="D32" s="53" t="s">
        <v>22</v>
      </c>
    </row>
    <row r="33" spans="1:9" s="33" customFormat="1" ht="15" x14ac:dyDescent="0.25">
      <c r="A33" s="78" t="s">
        <v>11</v>
      </c>
      <c r="B33" s="78" t="s">
        <v>17</v>
      </c>
      <c r="C33" s="355" t="s">
        <v>468</v>
      </c>
      <c r="D33" s="356" t="s">
        <v>428</v>
      </c>
    </row>
    <row r="34" spans="1:9" s="33" customFormat="1" ht="15" x14ac:dyDescent="0.25">
      <c r="A34" s="39"/>
      <c r="B34" s="39" t="s">
        <v>16</v>
      </c>
      <c r="C34" s="187">
        <v>0.5527777777777777</v>
      </c>
      <c r="D34" s="80">
        <v>0.71944444444444444</v>
      </c>
    </row>
    <row r="35" spans="1:9" s="33" customFormat="1" ht="15" x14ac:dyDescent="0.25">
      <c r="A35" s="39"/>
      <c r="B35" s="39" t="s">
        <v>14</v>
      </c>
      <c r="C35" s="187">
        <v>0.5576388888888888</v>
      </c>
      <c r="D35" s="80">
        <v>0.72430555555555554</v>
      </c>
    </row>
    <row r="36" spans="1:9" s="33" customFormat="1" ht="15" x14ac:dyDescent="0.25">
      <c r="A36" s="353"/>
      <c r="B36" s="39" t="s">
        <v>107</v>
      </c>
      <c r="C36" s="187">
        <v>0.55902777777777768</v>
      </c>
      <c r="D36" s="80">
        <v>0.72569444444444442</v>
      </c>
    </row>
    <row r="37" spans="1:9" s="33" customFormat="1" ht="15" x14ac:dyDescent="0.25">
      <c r="A37" s="39"/>
      <c r="B37" s="39" t="s">
        <v>24</v>
      </c>
      <c r="C37" s="187">
        <v>0.56249999999999989</v>
      </c>
      <c r="D37" s="80">
        <v>0.72916666666666663</v>
      </c>
    </row>
    <row r="38" spans="1:9" s="33" customFormat="1" ht="15" x14ac:dyDescent="0.25">
      <c r="A38" s="39"/>
      <c r="B38" s="39" t="s">
        <v>25</v>
      </c>
      <c r="C38" s="187">
        <v>0.56388888888888877</v>
      </c>
      <c r="D38" s="80">
        <v>0.73055555555555551</v>
      </c>
    </row>
    <row r="39" spans="1:9" s="33" customFormat="1" ht="15" x14ac:dyDescent="0.25">
      <c r="A39" s="39"/>
      <c r="B39" s="39" t="s">
        <v>26</v>
      </c>
      <c r="C39" s="187">
        <v>0.56458333333333321</v>
      </c>
      <c r="D39" s="80">
        <v>0.73124999999999996</v>
      </c>
    </row>
    <row r="40" spans="1:9" s="33" customFormat="1" ht="15" x14ac:dyDescent="0.25">
      <c r="A40" s="39"/>
      <c r="B40" s="39" t="s">
        <v>27</v>
      </c>
      <c r="C40" s="187">
        <v>0.5659722222222221</v>
      </c>
      <c r="D40" s="80">
        <v>0.73263888888888884</v>
      </c>
    </row>
    <row r="41" spans="1:9" s="33" customFormat="1" ht="15" x14ac:dyDescent="0.25">
      <c r="A41" s="83"/>
      <c r="B41" s="83" t="s">
        <v>28</v>
      </c>
      <c r="C41" s="307">
        <v>0.56944444444444431</v>
      </c>
      <c r="D41" s="40">
        <v>0.73611111111111105</v>
      </c>
    </row>
    <row r="42" spans="1:9" s="33" customFormat="1" ht="15" x14ac:dyDescent="0.25">
      <c r="A42" s="549" t="s">
        <v>18</v>
      </c>
      <c r="B42" s="44" t="s">
        <v>19</v>
      </c>
      <c r="C42" s="357">
        <v>2.0833333333333259E-2</v>
      </c>
      <c r="D42" s="69">
        <v>2.0833333333333259E-2</v>
      </c>
    </row>
    <row r="43" spans="1:9" s="33" customFormat="1" ht="15" x14ac:dyDescent="0.25">
      <c r="A43" s="539"/>
      <c r="B43" s="36" t="s">
        <v>20</v>
      </c>
      <c r="C43" s="358">
        <v>17.7</v>
      </c>
      <c r="D43" s="70">
        <v>17.7</v>
      </c>
    </row>
    <row r="44" spans="1:9" ht="15" x14ac:dyDescent="0.25">
      <c r="E44" s="33"/>
      <c r="F44" s="33"/>
      <c r="G44" s="33"/>
      <c r="H44" s="33"/>
      <c r="I44" s="33"/>
    </row>
    <row r="45" spans="1:9" ht="15" x14ac:dyDescent="0.25">
      <c r="E45" s="33"/>
      <c r="F45" s="33"/>
      <c r="G45" s="33"/>
      <c r="H45" s="33"/>
      <c r="I45" s="33"/>
    </row>
  </sheetData>
  <mergeCells count="7">
    <mergeCell ref="A23:A24"/>
    <mergeCell ref="A42:A43"/>
    <mergeCell ref="A1:M1"/>
    <mergeCell ref="A2:M2"/>
    <mergeCell ref="A4:M4"/>
    <mergeCell ref="A5:M5"/>
    <mergeCell ref="C10:D10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workbookViewId="0">
      <selection activeCell="N25" sqref="N25"/>
    </sheetView>
  </sheetViews>
  <sheetFormatPr baseColWidth="10" defaultColWidth="10.625" defaultRowHeight="15" x14ac:dyDescent="0.25"/>
  <cols>
    <col min="1" max="1" width="15.625" style="33" customWidth="1"/>
    <col min="2" max="2" width="35.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818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101"/>
      <c r="B6" s="101"/>
      <c r="C6" s="101"/>
      <c r="D6" s="101"/>
      <c r="E6" s="101"/>
      <c r="F6" s="101"/>
      <c r="G6" s="101"/>
      <c r="H6" s="101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819</v>
      </c>
    </row>
    <row r="11" spans="1:14" x14ac:dyDescent="0.25">
      <c r="B11" s="106"/>
      <c r="C11" s="119"/>
    </row>
    <row r="12" spans="1:14" x14ac:dyDescent="0.25">
      <c r="B12" s="106"/>
      <c r="C12" s="119"/>
    </row>
    <row r="13" spans="1:14" ht="15.75" x14ac:dyDescent="0.25">
      <c r="A13" s="111"/>
      <c r="B13" s="112" t="s">
        <v>7</v>
      </c>
      <c r="C13" s="51" t="str">
        <f>"LH11A1"</f>
        <v>LH11A1</v>
      </c>
    </row>
    <row r="14" spans="1:14" ht="15.75" x14ac:dyDescent="0.25">
      <c r="A14" s="113" t="s">
        <v>8</v>
      </c>
      <c r="B14" s="113" t="s">
        <v>9</v>
      </c>
      <c r="C14" s="53" t="s">
        <v>10</v>
      </c>
    </row>
    <row r="15" spans="1:14" x14ac:dyDescent="0.25">
      <c r="A15" s="61" t="s">
        <v>11</v>
      </c>
      <c r="B15" s="41" t="s">
        <v>374</v>
      </c>
      <c r="C15" s="63" t="str">
        <f>"08:35"</f>
        <v>08:35</v>
      </c>
    </row>
    <row r="16" spans="1:14" x14ac:dyDescent="0.25">
      <c r="A16" s="34"/>
      <c r="B16" s="35" t="s">
        <v>29</v>
      </c>
      <c r="C16" s="43" t="str">
        <f>"08:40"</f>
        <v>08:40</v>
      </c>
    </row>
    <row r="17" spans="1:8" x14ac:dyDescent="0.25">
      <c r="A17" s="62"/>
      <c r="B17" s="42" t="s">
        <v>17</v>
      </c>
      <c r="C17" s="128" t="str">
        <f>"08:50"</f>
        <v>08:50</v>
      </c>
    </row>
    <row r="18" spans="1:8" x14ac:dyDescent="0.25">
      <c r="A18" s="539" t="s">
        <v>18</v>
      </c>
      <c r="B18" s="44" t="s">
        <v>19</v>
      </c>
      <c r="C18" s="38">
        <v>1.0416666666666666E-2</v>
      </c>
    </row>
    <row r="19" spans="1:8" x14ac:dyDescent="0.25">
      <c r="A19" s="539"/>
      <c r="B19" s="36" t="s">
        <v>20</v>
      </c>
      <c r="C19" s="100">
        <v>9</v>
      </c>
    </row>
    <row r="26" spans="1:8" ht="15.75" x14ac:dyDescent="0.25">
      <c r="A26" s="107" t="s">
        <v>820</v>
      </c>
    </row>
    <row r="28" spans="1:8" ht="15.75" x14ac:dyDescent="0.25">
      <c r="A28" s="111"/>
      <c r="B28" s="112" t="s">
        <v>7</v>
      </c>
      <c r="C28" s="50" t="str">
        <f>"LH11R1"</f>
        <v>LH11R1</v>
      </c>
      <c r="D28" s="51" t="str">
        <f>"LH11R1"</f>
        <v>LH11R1</v>
      </c>
      <c r="H28" s="548"/>
    </row>
    <row r="29" spans="1:8" ht="15.75" x14ac:dyDescent="0.25">
      <c r="A29" s="113" t="s">
        <v>8</v>
      </c>
      <c r="B29" s="113" t="s">
        <v>9</v>
      </c>
      <c r="C29" s="52" t="s">
        <v>21</v>
      </c>
      <c r="D29" s="53" t="s">
        <v>22</v>
      </c>
      <c r="H29" s="548"/>
    </row>
    <row r="30" spans="1:8" x14ac:dyDescent="0.25">
      <c r="A30" s="61" t="s">
        <v>11</v>
      </c>
      <c r="B30" s="41" t="s">
        <v>17</v>
      </c>
      <c r="C30" s="152" t="str">
        <f>"13:10"</f>
        <v>13:10</v>
      </c>
      <c r="D30" s="139" t="str">
        <f>"17:10"</f>
        <v>17:10</v>
      </c>
      <c r="H30" s="548"/>
    </row>
    <row r="31" spans="1:8" x14ac:dyDescent="0.25">
      <c r="A31" s="34"/>
      <c r="B31" s="35" t="s">
        <v>29</v>
      </c>
      <c r="C31" s="45" t="str">
        <f>"13:20"</f>
        <v>13:20</v>
      </c>
      <c r="D31" s="46" t="str">
        <f>"17:20"</f>
        <v>17:20</v>
      </c>
    </row>
    <row r="32" spans="1:8" x14ac:dyDescent="0.25">
      <c r="A32" s="62"/>
      <c r="B32" s="42" t="s">
        <v>374</v>
      </c>
      <c r="C32" s="153" t="str">
        <f>"13:25"</f>
        <v>13:25</v>
      </c>
      <c r="D32" s="47" t="str">
        <f>"17:25"</f>
        <v>17:25</v>
      </c>
    </row>
    <row r="33" spans="1:4" x14ac:dyDescent="0.25">
      <c r="A33" s="539" t="s">
        <v>18</v>
      </c>
      <c r="B33" s="44" t="s">
        <v>19</v>
      </c>
      <c r="C33" s="38">
        <v>1.0416666666666666E-2</v>
      </c>
      <c r="D33" s="38">
        <v>1.0416666666666666E-2</v>
      </c>
    </row>
    <row r="34" spans="1:4" x14ac:dyDescent="0.25">
      <c r="A34" s="539"/>
      <c r="B34" s="36" t="s">
        <v>20</v>
      </c>
      <c r="C34" s="100">
        <v>9</v>
      </c>
      <c r="D34" s="100">
        <v>9</v>
      </c>
    </row>
  </sheetData>
  <mergeCells count="7">
    <mergeCell ref="A33:A34"/>
    <mergeCell ref="A1:N1"/>
    <mergeCell ref="A2:N2"/>
    <mergeCell ref="A4:N4"/>
    <mergeCell ref="A5:N5"/>
    <mergeCell ref="A18:A19"/>
    <mergeCell ref="H28:H30"/>
  </mergeCells>
  <pageMargins left="0.39370078740157483" right="0.39370078740157483" top="0.78740157480314965" bottom="0.78740157480314965" header="0.39370078740157483" footer="0.39370078740157483"/>
  <pageSetup paperSize="9" scale="89" fitToWidth="0" orientation="landscape" r:id="rId1"/>
  <headerFooter alignWithMargins="0">
    <oddFooter>&amp;R&amp;D&amp;T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37"/>
  <sheetViews>
    <sheetView workbookViewId="0">
      <selection activeCell="L20" sqref="L20"/>
    </sheetView>
  </sheetViews>
  <sheetFormatPr baseColWidth="10" defaultColWidth="10.625" defaultRowHeight="15" x14ac:dyDescent="0.25"/>
  <cols>
    <col min="1" max="1" width="15.625" style="33" customWidth="1"/>
    <col min="2" max="2" width="34.125" style="33" customWidth="1"/>
    <col min="3" max="3" width="8.125" style="33" customWidth="1"/>
    <col min="4" max="4" width="9.75" style="33" customWidth="1"/>
    <col min="5" max="5" width="9.625" style="33" customWidth="1"/>
    <col min="6" max="6" width="9" style="33" customWidth="1"/>
    <col min="7" max="8" width="9.625" style="33" customWidth="1"/>
    <col min="9" max="9" width="8.875" style="33" customWidth="1"/>
    <col min="10" max="1022" width="7.875" style="33" customWidth="1"/>
    <col min="1023" max="1023" width="11.125" style="103" customWidth="1"/>
    <col min="1024" max="16384" width="10.625" style="103"/>
  </cols>
  <sheetData>
    <row r="1" spans="1:1023" s="33" customFormat="1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</row>
    <row r="2" spans="1:1023" s="33" customFormat="1" ht="20.25" x14ac:dyDescent="0.3">
      <c r="A2" s="541" t="s">
        <v>1105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</row>
    <row r="3" spans="1:1023" s="33" customFormat="1" x14ac:dyDescent="0.25"/>
    <row r="4" spans="1:1023" s="33" customFormat="1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</row>
    <row r="5" spans="1:1023" s="33" customFormat="1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</row>
    <row r="6" spans="1:1023" s="33" customFormat="1" x14ac:dyDescent="0.25">
      <c r="A6" s="413"/>
      <c r="B6" s="413"/>
      <c r="C6" s="413"/>
      <c r="D6" s="413"/>
      <c r="E6" s="413"/>
      <c r="F6" s="413"/>
      <c r="G6" s="413"/>
      <c r="H6" s="413"/>
      <c r="AMI6" s="103"/>
    </row>
    <row r="7" spans="1:1023" s="33" customFormat="1" x14ac:dyDescent="0.25">
      <c r="A7" s="106" t="s">
        <v>4</v>
      </c>
      <c r="B7" s="33" t="s">
        <v>5</v>
      </c>
      <c r="AMI7" s="103"/>
    </row>
    <row r="8" spans="1:1023" s="33" customFormat="1" x14ac:dyDescent="0.25">
      <c r="A8" s="106"/>
      <c r="B8" s="33" t="s">
        <v>6</v>
      </c>
      <c r="AMI8" s="103"/>
    </row>
    <row r="9" spans="1:1023" s="33" customFormat="1" x14ac:dyDescent="0.25">
      <c r="A9" s="106"/>
      <c r="AMI9" s="103"/>
    </row>
    <row r="10" spans="1:1023" s="33" customFormat="1" ht="15.75" x14ac:dyDescent="0.25">
      <c r="A10" s="107" t="s">
        <v>821</v>
      </c>
      <c r="D10" s="60"/>
      <c r="AMI10" s="103"/>
    </row>
    <row r="11" spans="1:1023" s="33" customFormat="1" x14ac:dyDescent="0.25">
      <c r="B11" s="106"/>
      <c r="C11" s="119"/>
    </row>
    <row r="12" spans="1:1023" s="33" customFormat="1" ht="15.75" x14ac:dyDescent="0.25">
      <c r="A12" s="111"/>
      <c r="B12" s="112" t="s">
        <v>7</v>
      </c>
      <c r="C12" s="359" t="str">
        <f>"LH12A1"</f>
        <v>LH12A1</v>
      </c>
      <c r="AMI12" s="103"/>
    </row>
    <row r="13" spans="1:1023" s="33" customFormat="1" ht="15.75" x14ac:dyDescent="0.25">
      <c r="A13" s="113" t="s">
        <v>8</v>
      </c>
      <c r="B13" s="113" t="s">
        <v>9</v>
      </c>
      <c r="C13" s="143" t="s">
        <v>10</v>
      </c>
    </row>
    <row r="14" spans="1:1023" s="33" customFormat="1" x14ac:dyDescent="0.25">
      <c r="A14" s="61" t="s">
        <v>11</v>
      </c>
      <c r="B14" s="78" t="s">
        <v>31</v>
      </c>
      <c r="C14" s="79">
        <v>0.3430555555555555</v>
      </c>
    </row>
    <row r="15" spans="1:1023" s="33" customFormat="1" x14ac:dyDescent="0.25">
      <c r="A15" s="34"/>
      <c r="B15" s="39" t="s">
        <v>91</v>
      </c>
      <c r="C15" s="80">
        <v>0.34930555555555554</v>
      </c>
    </row>
    <row r="16" spans="1:1023" s="33" customFormat="1" x14ac:dyDescent="0.25">
      <c r="A16" s="34"/>
      <c r="B16" s="39" t="s">
        <v>30</v>
      </c>
      <c r="C16" s="80">
        <v>0.3520833333333333</v>
      </c>
    </row>
    <row r="17" spans="1:1023" s="33" customFormat="1" x14ac:dyDescent="0.25">
      <c r="A17" s="34"/>
      <c r="B17" s="39" t="s">
        <v>90</v>
      </c>
      <c r="C17" s="80">
        <v>0.35486111111111107</v>
      </c>
    </row>
    <row r="18" spans="1:1023" s="33" customFormat="1" x14ac:dyDescent="0.25">
      <c r="A18" s="62"/>
      <c r="B18" s="83" t="s">
        <v>17</v>
      </c>
      <c r="C18" s="40">
        <v>0.36319444444444443</v>
      </c>
    </row>
    <row r="19" spans="1:1023" s="33" customFormat="1" x14ac:dyDescent="0.25">
      <c r="A19" s="539" t="s">
        <v>18</v>
      </c>
      <c r="B19" s="44" t="s">
        <v>19</v>
      </c>
      <c r="C19" s="69">
        <f>C18-C14</f>
        <v>2.0138888888888928E-2</v>
      </c>
    </row>
    <row r="20" spans="1:1023" s="33" customFormat="1" x14ac:dyDescent="0.25">
      <c r="A20" s="539"/>
      <c r="B20" s="36" t="s">
        <v>20</v>
      </c>
      <c r="C20" s="70">
        <v>19.2</v>
      </c>
    </row>
    <row r="21" spans="1:1023" s="33" customFormat="1" x14ac:dyDescent="0.25">
      <c r="M21" s="416"/>
    </row>
    <row r="23" spans="1:1023" s="33" customFormat="1" x14ac:dyDescent="0.25">
      <c r="AMI23" s="103"/>
    </row>
    <row r="24" spans="1:1023" s="33" customFormat="1" x14ac:dyDescent="0.25">
      <c r="AMI24" s="103"/>
    </row>
    <row r="26" spans="1:1023" s="33" customFormat="1" ht="15.75" x14ac:dyDescent="0.25">
      <c r="A26" s="107" t="s">
        <v>822</v>
      </c>
      <c r="AMI26" s="103"/>
    </row>
    <row r="27" spans="1:1023" s="33" customFormat="1" x14ac:dyDescent="0.25">
      <c r="AMI27" s="103"/>
    </row>
    <row r="28" spans="1:1023" s="33" customFormat="1" ht="15.75" x14ac:dyDescent="0.25">
      <c r="A28" s="111"/>
      <c r="B28" s="171" t="s">
        <v>7</v>
      </c>
      <c r="C28" s="360" t="str">
        <f>"LH12R1"</f>
        <v>LH12R1</v>
      </c>
      <c r="D28" s="136" t="str">
        <f>"LH12R1"</f>
        <v>LH12R1</v>
      </c>
      <c r="AMI28" s="103"/>
    </row>
    <row r="29" spans="1:1023" s="33" customFormat="1" ht="15.75" x14ac:dyDescent="0.25">
      <c r="A29" s="113" t="s">
        <v>8</v>
      </c>
      <c r="B29" s="361" t="s">
        <v>9</v>
      </c>
      <c r="C29" s="52" t="s">
        <v>21</v>
      </c>
      <c r="D29" s="53" t="s">
        <v>22</v>
      </c>
      <c r="AMI29" s="103"/>
    </row>
    <row r="30" spans="1:1023" s="33" customFormat="1" x14ac:dyDescent="0.25">
      <c r="A30" s="61" t="s">
        <v>11</v>
      </c>
      <c r="B30" s="114" t="s">
        <v>17</v>
      </c>
      <c r="C30" s="362" t="s">
        <v>468</v>
      </c>
      <c r="D30" s="363" t="s">
        <v>428</v>
      </c>
      <c r="AMI30" s="103"/>
    </row>
    <row r="31" spans="1:1023" s="33" customFormat="1" x14ac:dyDescent="0.25">
      <c r="A31" s="34"/>
      <c r="B31" s="86" t="s">
        <v>31</v>
      </c>
      <c r="C31" s="275">
        <v>0.55555555555555547</v>
      </c>
      <c r="D31" s="276">
        <v>0.72222222222222221</v>
      </c>
      <c r="AMI31" s="103"/>
    </row>
    <row r="32" spans="1:1023" s="33" customFormat="1" x14ac:dyDescent="0.25">
      <c r="A32" s="34"/>
      <c r="B32" s="86" t="s">
        <v>30</v>
      </c>
      <c r="C32" s="275">
        <v>0.55972222222222212</v>
      </c>
      <c r="D32" s="276">
        <v>0.72638888888888886</v>
      </c>
      <c r="AMI32" s="103"/>
    </row>
    <row r="33" spans="1:1023" s="33" customFormat="1" x14ac:dyDescent="0.25">
      <c r="A33" s="34"/>
      <c r="B33" s="86" t="s">
        <v>91</v>
      </c>
      <c r="C33" s="275">
        <v>0.56388888888888877</v>
      </c>
      <c r="D33" s="276">
        <v>0.73055555555555551</v>
      </c>
      <c r="AMI33" s="103"/>
    </row>
    <row r="34" spans="1:1023" s="33" customFormat="1" x14ac:dyDescent="0.25">
      <c r="A34" s="62"/>
      <c r="B34" s="97" t="s">
        <v>90</v>
      </c>
      <c r="C34" s="364">
        <v>0.56805555555555542</v>
      </c>
      <c r="D34" s="365">
        <v>0.73472222222222217</v>
      </c>
      <c r="AMI34" s="103"/>
    </row>
    <row r="35" spans="1:1023" s="33" customFormat="1" x14ac:dyDescent="0.25">
      <c r="A35" s="550" t="s">
        <v>18</v>
      </c>
      <c r="B35" s="366" t="s">
        <v>19</v>
      </c>
      <c r="C35" s="367">
        <v>1.9444444444444375E-2</v>
      </c>
      <c r="D35" s="367">
        <v>1.9444444444444375E-2</v>
      </c>
      <c r="AMI35" s="103"/>
    </row>
    <row r="36" spans="1:1023" s="33" customFormat="1" x14ac:dyDescent="0.25">
      <c r="A36" s="550"/>
      <c r="B36" s="368" t="s">
        <v>20</v>
      </c>
      <c r="C36" s="369">
        <v>16</v>
      </c>
      <c r="D36" s="369">
        <v>16</v>
      </c>
      <c r="AMI36" s="103"/>
    </row>
    <row r="37" spans="1:1023" s="33" customFormat="1" x14ac:dyDescent="0.25">
      <c r="AMI37" s="103"/>
    </row>
  </sheetData>
  <mergeCells count="6">
    <mergeCell ref="A35:A36"/>
    <mergeCell ref="A1:L1"/>
    <mergeCell ref="A2:L2"/>
    <mergeCell ref="A4:L4"/>
    <mergeCell ref="A5:L5"/>
    <mergeCell ref="A19:A20"/>
  </mergeCells>
  <pageMargins left="0.39370078740157483" right="0.39370078740157483" top="0.78740157480314965" bottom="0.78740157480314965" header="0.39370078740157483" footer="0.39370078740157483"/>
  <pageSetup paperSize="9" scale="86" fitToWidth="0" orientation="landscape" r:id="rId1"/>
  <headerFooter alignWithMargins="0">
    <oddFooter>&amp;R&amp;D&amp;T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5"/>
  <sheetViews>
    <sheetView workbookViewId="0">
      <selection sqref="A1:XFD1048576"/>
    </sheetView>
  </sheetViews>
  <sheetFormatPr baseColWidth="10" defaultColWidth="10.625" defaultRowHeight="15" x14ac:dyDescent="0.25"/>
  <cols>
    <col min="1" max="1" width="15.125" style="33" customWidth="1"/>
    <col min="2" max="2" width="33.3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1106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823</v>
      </c>
    </row>
    <row r="11" spans="1:14" x14ac:dyDescent="0.25">
      <c r="B11" s="106"/>
      <c r="C11" s="119"/>
    </row>
    <row r="12" spans="1:14" x14ac:dyDescent="0.25">
      <c r="B12" s="106"/>
      <c r="C12" s="119"/>
    </row>
    <row r="13" spans="1:14" ht="15.75" x14ac:dyDescent="0.25">
      <c r="A13" s="111"/>
      <c r="B13" s="112" t="s">
        <v>7</v>
      </c>
      <c r="C13" s="51" t="str">
        <f>"LH13A1"</f>
        <v>LH13A1</v>
      </c>
    </row>
    <row r="14" spans="1:14" ht="15.75" x14ac:dyDescent="0.25">
      <c r="A14" s="113" t="s">
        <v>8</v>
      </c>
      <c r="B14" s="113" t="s">
        <v>9</v>
      </c>
      <c r="C14" s="53" t="s">
        <v>10</v>
      </c>
    </row>
    <row r="15" spans="1:14" x14ac:dyDescent="0.25">
      <c r="A15" s="41" t="s">
        <v>11</v>
      </c>
      <c r="B15" s="228" t="s">
        <v>32</v>
      </c>
      <c r="C15" s="63" t="str">
        <f>"08:19"</f>
        <v>08:19</v>
      </c>
    </row>
    <row r="16" spans="1:14" x14ac:dyDescent="0.25">
      <c r="A16" s="35"/>
      <c r="B16" s="229" t="s">
        <v>559</v>
      </c>
      <c r="C16" s="43" t="str">
        <f>"08:22"</f>
        <v>08:22</v>
      </c>
    </row>
    <row r="17" spans="1:3" x14ac:dyDescent="0.25">
      <c r="A17" s="35"/>
      <c r="B17" s="229" t="s">
        <v>33</v>
      </c>
      <c r="C17" s="43" t="str">
        <f>"08:26"</f>
        <v>08:26</v>
      </c>
    </row>
    <row r="18" spans="1:3" x14ac:dyDescent="0.25">
      <c r="A18" s="35"/>
      <c r="B18" s="229" t="s">
        <v>34</v>
      </c>
      <c r="C18" s="43" t="str">
        <f>"08:29"</f>
        <v>08:29</v>
      </c>
    </row>
    <row r="19" spans="1:3" x14ac:dyDescent="0.25">
      <c r="A19" s="35"/>
      <c r="B19" s="229" t="s">
        <v>35</v>
      </c>
      <c r="C19" s="43" t="str">
        <f>"08:32"</f>
        <v>08:32</v>
      </c>
    </row>
    <row r="20" spans="1:3" x14ac:dyDescent="0.25">
      <c r="A20" s="35"/>
      <c r="B20" s="229" t="s">
        <v>36</v>
      </c>
      <c r="C20" s="43" t="str">
        <f>"08:35"</f>
        <v>08:35</v>
      </c>
    </row>
    <row r="21" spans="1:3" x14ac:dyDescent="0.25">
      <c r="A21" s="35"/>
      <c r="B21" s="229" t="s">
        <v>37</v>
      </c>
      <c r="C21" s="43" t="str">
        <f>"08:38"</f>
        <v>08:38</v>
      </c>
    </row>
    <row r="22" spans="1:3" x14ac:dyDescent="0.25">
      <c r="A22" s="42"/>
      <c r="B22" s="230" t="s">
        <v>17</v>
      </c>
      <c r="C22" s="128" t="str">
        <f>"08:50"</f>
        <v>08:50</v>
      </c>
    </row>
    <row r="23" spans="1:3" x14ac:dyDescent="0.25">
      <c r="A23" s="539" t="s">
        <v>18</v>
      </c>
      <c r="B23" s="44" t="s">
        <v>19</v>
      </c>
      <c r="C23" s="38">
        <v>2.1527777777777778E-2</v>
      </c>
    </row>
    <row r="24" spans="1:3" x14ac:dyDescent="0.25">
      <c r="A24" s="539"/>
      <c r="B24" s="36" t="s">
        <v>20</v>
      </c>
      <c r="C24" s="411">
        <v>11</v>
      </c>
    </row>
    <row r="32" spans="1:3" ht="15.75" x14ac:dyDescent="0.25">
      <c r="A32" s="107" t="s">
        <v>824</v>
      </c>
    </row>
    <row r="34" spans="1:4" ht="15.75" x14ac:dyDescent="0.25">
      <c r="A34" s="111"/>
      <c r="B34" s="112" t="s">
        <v>7</v>
      </c>
      <c r="C34" s="50" t="str">
        <f>"LH13R1"</f>
        <v>LH13R1</v>
      </c>
      <c r="D34" s="51" t="str">
        <f>"LH13R1"</f>
        <v>LH13R1</v>
      </c>
    </row>
    <row r="35" spans="1:4" ht="15.75" x14ac:dyDescent="0.25">
      <c r="A35" s="113" t="s">
        <v>8</v>
      </c>
      <c r="B35" s="113" t="s">
        <v>9</v>
      </c>
      <c r="C35" s="52" t="s">
        <v>21</v>
      </c>
      <c r="D35" s="53" t="s">
        <v>22</v>
      </c>
    </row>
    <row r="36" spans="1:4" x14ac:dyDescent="0.25">
      <c r="A36" s="61" t="s">
        <v>11</v>
      </c>
      <c r="B36" s="114" t="s">
        <v>17</v>
      </c>
      <c r="C36" s="152" t="str">
        <f>"13:10"</f>
        <v>13:10</v>
      </c>
      <c r="D36" s="139" t="str">
        <f>"17:10"</f>
        <v>17:10</v>
      </c>
    </row>
    <row r="37" spans="1:4" x14ac:dyDescent="0.25">
      <c r="A37" s="34"/>
      <c r="B37" s="86" t="s">
        <v>1061</v>
      </c>
      <c r="C37" s="416" t="str">
        <f>"13:17"</f>
        <v>13:17</v>
      </c>
      <c r="D37" s="46" t="str">
        <f>"17:17"</f>
        <v>17:17</v>
      </c>
    </row>
    <row r="38" spans="1:4" x14ac:dyDescent="0.25">
      <c r="A38" s="34"/>
      <c r="B38" s="86" t="s">
        <v>36</v>
      </c>
      <c r="C38" s="416" t="str">
        <f>"13:19"</f>
        <v>13:19</v>
      </c>
      <c r="D38" s="46" t="str">
        <f>"17:19"</f>
        <v>17:19</v>
      </c>
    </row>
    <row r="39" spans="1:4" x14ac:dyDescent="0.25">
      <c r="A39" s="34"/>
      <c r="B39" s="86" t="s">
        <v>35</v>
      </c>
      <c r="C39" s="416" t="str">
        <f>"13:22"</f>
        <v>13:22</v>
      </c>
      <c r="D39" s="46" t="str">
        <f>"17:22"</f>
        <v>17:22</v>
      </c>
    </row>
    <row r="40" spans="1:4" x14ac:dyDescent="0.25">
      <c r="A40" s="34"/>
      <c r="B40" s="86" t="s">
        <v>33</v>
      </c>
      <c r="C40" s="416" t="str">
        <f>"13:25"</f>
        <v>13:25</v>
      </c>
      <c r="D40" s="46" t="str">
        <f>"17:25"</f>
        <v>17:25</v>
      </c>
    </row>
    <row r="41" spans="1:4" x14ac:dyDescent="0.25">
      <c r="A41" s="34"/>
      <c r="B41" s="86" t="s">
        <v>34</v>
      </c>
      <c r="C41" s="416" t="str">
        <f>"13:27"</f>
        <v>13:27</v>
      </c>
      <c r="D41" s="46" t="str">
        <f>"17:27"</f>
        <v>17:27</v>
      </c>
    </row>
    <row r="42" spans="1:4" x14ac:dyDescent="0.25">
      <c r="A42" s="34"/>
      <c r="B42" s="86" t="s">
        <v>559</v>
      </c>
      <c r="C42" s="416" t="str">
        <f>"13:29"</f>
        <v>13:29</v>
      </c>
      <c r="D42" s="46" t="str">
        <f>"17:29"</f>
        <v>17:29</v>
      </c>
    </row>
    <row r="43" spans="1:4" x14ac:dyDescent="0.25">
      <c r="A43" s="62"/>
      <c r="B43" s="97" t="s">
        <v>32</v>
      </c>
      <c r="C43" s="153" t="str">
        <f>"13:32"</f>
        <v>13:32</v>
      </c>
      <c r="D43" s="47" t="str">
        <f>"17:32"</f>
        <v>17:32</v>
      </c>
    </row>
    <row r="44" spans="1:4" x14ac:dyDescent="0.25">
      <c r="A44" s="539" t="s">
        <v>18</v>
      </c>
      <c r="B44" s="44" t="s">
        <v>19</v>
      </c>
      <c r="C44" s="38">
        <v>1.5277777777777777E-2</v>
      </c>
      <c r="D44" s="38">
        <v>1.5277777777777777E-2</v>
      </c>
    </row>
    <row r="45" spans="1:4" x14ac:dyDescent="0.25">
      <c r="A45" s="539"/>
      <c r="B45" s="36" t="s">
        <v>20</v>
      </c>
      <c r="C45" s="411">
        <v>10</v>
      </c>
      <c r="D45" s="411">
        <v>11</v>
      </c>
    </row>
  </sheetData>
  <mergeCells count="6">
    <mergeCell ref="A44:A45"/>
    <mergeCell ref="A1:N1"/>
    <mergeCell ref="A2:N2"/>
    <mergeCell ref="A4:N4"/>
    <mergeCell ref="A5:N5"/>
    <mergeCell ref="A23:A24"/>
  </mergeCells>
  <pageMargins left="0.39370078740157483" right="0.39370078740157483" top="0.78740157480314965" bottom="0.78740157480314965" header="0.39370078740157483" footer="0.39370078740157483"/>
  <pageSetup paperSize="9" scale="67" fitToWidth="0" orientation="landscape" r:id="rId1"/>
  <headerFooter alignWithMargins="0">
    <oddFooter>&amp;R&amp;D&amp;T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5"/>
  <sheetViews>
    <sheetView zoomScaleNormal="100" workbookViewId="0">
      <selection sqref="A1:M1"/>
    </sheetView>
  </sheetViews>
  <sheetFormatPr baseColWidth="10" defaultColWidth="10.625" defaultRowHeight="15" x14ac:dyDescent="0.25"/>
  <cols>
    <col min="1" max="1" width="16.5" style="33" customWidth="1"/>
    <col min="2" max="2" width="47.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5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175"/>
    </row>
    <row r="2" spans="1:15" ht="20.25" x14ac:dyDescent="0.3">
      <c r="A2" s="541" t="s">
        <v>424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133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135"/>
    </row>
    <row r="6" spans="1:15" x14ac:dyDescent="0.25">
      <c r="A6" s="302"/>
      <c r="B6" s="302"/>
      <c r="C6" s="302"/>
      <c r="D6" s="302"/>
      <c r="E6" s="302"/>
      <c r="F6" s="302"/>
      <c r="G6" s="302"/>
      <c r="H6" s="302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9" spans="1:15" x14ac:dyDescent="0.25">
      <c r="A9" s="106"/>
    </row>
    <row r="10" spans="1:15" ht="15.75" x14ac:dyDescent="0.25">
      <c r="A10" s="107" t="s">
        <v>354</v>
      </c>
    </row>
    <row r="11" spans="1:15" x14ac:dyDescent="0.25">
      <c r="B11" s="106"/>
      <c r="C11" s="119"/>
    </row>
    <row r="12" spans="1:15" x14ac:dyDescent="0.25">
      <c r="B12" s="106"/>
      <c r="C12" s="119"/>
    </row>
    <row r="13" spans="1:15" ht="15.75" x14ac:dyDescent="0.25">
      <c r="A13" s="111"/>
      <c r="B13" s="112" t="s">
        <v>7</v>
      </c>
      <c r="C13" s="51" t="s">
        <v>353</v>
      </c>
    </row>
    <row r="14" spans="1:15" ht="15.75" x14ac:dyDescent="0.25">
      <c r="A14" s="113" t="s">
        <v>8</v>
      </c>
      <c r="B14" s="113" t="s">
        <v>9</v>
      </c>
      <c r="C14" s="53" t="s">
        <v>10</v>
      </c>
    </row>
    <row r="15" spans="1:15" x14ac:dyDescent="0.25">
      <c r="A15" s="41" t="s">
        <v>11</v>
      </c>
      <c r="B15" s="228" t="s">
        <v>49</v>
      </c>
      <c r="C15" s="63" t="str">
        <f>"08:18"</f>
        <v>08:18</v>
      </c>
    </row>
    <row r="16" spans="1:15" x14ac:dyDescent="0.25">
      <c r="A16" s="35"/>
      <c r="B16" s="229" t="s">
        <v>50</v>
      </c>
      <c r="C16" s="43" t="str">
        <f>"08:20"</f>
        <v>08:20</v>
      </c>
    </row>
    <row r="17" spans="1:8" x14ac:dyDescent="0.25">
      <c r="A17" s="35"/>
      <c r="B17" s="229" t="s">
        <v>23</v>
      </c>
      <c r="C17" s="43" t="str">
        <f>"08:22"</f>
        <v>08:22</v>
      </c>
    </row>
    <row r="18" spans="1:8" x14ac:dyDescent="0.25">
      <c r="A18" s="35"/>
      <c r="B18" s="229" t="s">
        <v>51</v>
      </c>
      <c r="C18" s="43" t="str">
        <f>"08:25"</f>
        <v>08:25</v>
      </c>
    </row>
    <row r="19" spans="1:8" x14ac:dyDescent="0.25">
      <c r="A19" s="35"/>
      <c r="B19" s="229" t="s">
        <v>52</v>
      </c>
      <c r="C19" s="43" t="str">
        <f>"08:27"</f>
        <v>08:27</v>
      </c>
    </row>
    <row r="20" spans="1:8" x14ac:dyDescent="0.25">
      <c r="A20" s="35"/>
      <c r="B20" s="229" t="s">
        <v>53</v>
      </c>
      <c r="C20" s="43" t="str">
        <f>"08:34"</f>
        <v>08:34</v>
      </c>
    </row>
    <row r="21" spans="1:8" x14ac:dyDescent="0.25">
      <c r="A21" s="35"/>
      <c r="B21" s="229" t="s">
        <v>54</v>
      </c>
      <c r="C21" s="43" t="str">
        <f>"08:39"</f>
        <v>08:39</v>
      </c>
    </row>
    <row r="22" spans="1:8" x14ac:dyDescent="0.25">
      <c r="A22" s="35"/>
      <c r="B22" s="229" t="s">
        <v>55</v>
      </c>
      <c r="C22" s="43" t="str">
        <f>"08:41"</f>
        <v>08:41</v>
      </c>
    </row>
    <row r="23" spans="1:8" x14ac:dyDescent="0.25">
      <c r="A23" s="42"/>
      <c r="B23" s="230" t="s">
        <v>17</v>
      </c>
      <c r="C23" s="128" t="str">
        <f>"08:50"</f>
        <v>08:50</v>
      </c>
    </row>
    <row r="24" spans="1:8" x14ac:dyDescent="0.25">
      <c r="A24" s="539" t="s">
        <v>18</v>
      </c>
      <c r="B24" s="44" t="s">
        <v>19</v>
      </c>
      <c r="C24" s="38">
        <v>2.222222222222222E-2</v>
      </c>
    </row>
    <row r="25" spans="1:8" x14ac:dyDescent="0.25">
      <c r="A25" s="539"/>
      <c r="B25" s="36" t="s">
        <v>20</v>
      </c>
      <c r="C25" s="300">
        <v>16</v>
      </c>
    </row>
    <row r="28" spans="1:8" x14ac:dyDescent="0.25">
      <c r="H28" s="548"/>
    </row>
    <row r="29" spans="1:8" x14ac:dyDescent="0.25">
      <c r="H29" s="548"/>
    </row>
    <row r="30" spans="1:8" x14ac:dyDescent="0.25">
      <c r="H30" s="548"/>
    </row>
    <row r="31" spans="1:8" ht="15.75" x14ac:dyDescent="0.25">
      <c r="A31" s="107" t="s">
        <v>355</v>
      </c>
    </row>
    <row r="33" spans="1:4" ht="15.75" x14ac:dyDescent="0.25">
      <c r="A33" s="111"/>
      <c r="B33" s="112" t="s">
        <v>7</v>
      </c>
      <c r="C33" s="50" t="s">
        <v>356</v>
      </c>
      <c r="D33" s="141" t="s">
        <v>356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173" t="s">
        <v>22</v>
      </c>
    </row>
    <row r="35" spans="1:4" x14ac:dyDescent="0.25">
      <c r="A35" s="41" t="s">
        <v>11</v>
      </c>
      <c r="B35" s="41" t="s">
        <v>17</v>
      </c>
      <c r="C35" s="152" t="str">
        <f>"13:10"</f>
        <v>13:10</v>
      </c>
      <c r="D35" s="46" t="str">
        <f>"17:10"</f>
        <v>17:10</v>
      </c>
    </row>
    <row r="36" spans="1:4" x14ac:dyDescent="0.25">
      <c r="A36" s="35"/>
      <c r="B36" s="35" t="s">
        <v>55</v>
      </c>
      <c r="C36" s="45" t="str">
        <f>"13:19"</f>
        <v>13:19</v>
      </c>
      <c r="D36" s="46" t="str">
        <f>"17:19"</f>
        <v>17:19</v>
      </c>
    </row>
    <row r="37" spans="1:4" x14ac:dyDescent="0.25">
      <c r="A37" s="35"/>
      <c r="B37" s="35" t="s">
        <v>54</v>
      </c>
      <c r="C37" s="45" t="str">
        <f>"13:21"</f>
        <v>13:21</v>
      </c>
      <c r="D37" s="46" t="str">
        <f>"17:21"</f>
        <v>17:21</v>
      </c>
    </row>
    <row r="38" spans="1:4" x14ac:dyDescent="0.25">
      <c r="A38" s="35"/>
      <c r="B38" s="35" t="s">
        <v>53</v>
      </c>
      <c r="C38" s="45" t="str">
        <f>"13:26"</f>
        <v>13:26</v>
      </c>
      <c r="D38" s="46" t="str">
        <f>"17:26"</f>
        <v>17:26</v>
      </c>
    </row>
    <row r="39" spans="1:4" x14ac:dyDescent="0.25">
      <c r="A39" s="35"/>
      <c r="B39" s="35" t="s">
        <v>52</v>
      </c>
      <c r="C39" s="45" t="str">
        <f>"13:28"</f>
        <v>13:28</v>
      </c>
      <c r="D39" s="46" t="str">
        <f>"17:33"</f>
        <v>17:33</v>
      </c>
    </row>
    <row r="40" spans="1:4" x14ac:dyDescent="0.25">
      <c r="A40" s="35"/>
      <c r="B40" s="35" t="s">
        <v>51</v>
      </c>
      <c r="C40" s="45" t="str">
        <f>"13:30"</f>
        <v>13:30</v>
      </c>
      <c r="D40" s="46" t="str">
        <f>"17:35"</f>
        <v>17:35</v>
      </c>
    </row>
    <row r="41" spans="1:4" x14ac:dyDescent="0.25">
      <c r="A41" s="35"/>
      <c r="B41" s="35" t="s">
        <v>23</v>
      </c>
      <c r="C41" s="45" t="str">
        <f>"13:32"</f>
        <v>13:32</v>
      </c>
      <c r="D41" s="46" t="str">
        <f>"17:37"</f>
        <v>17:37</v>
      </c>
    </row>
    <row r="42" spans="1:4" x14ac:dyDescent="0.25">
      <c r="A42" s="35"/>
      <c r="B42" s="35" t="s">
        <v>50</v>
      </c>
      <c r="C42" s="45" t="str">
        <f>"13:34"</f>
        <v>13:34</v>
      </c>
      <c r="D42" s="46" t="str">
        <f>"17:39"</f>
        <v>17:39</v>
      </c>
    </row>
    <row r="43" spans="1:4" x14ac:dyDescent="0.25">
      <c r="A43" s="42"/>
      <c r="B43" s="42" t="s">
        <v>49</v>
      </c>
      <c r="C43" s="153" t="str">
        <f>"13:40"</f>
        <v>13:40</v>
      </c>
      <c r="D43" s="47" t="str">
        <f>"17:40"</f>
        <v>17:40</v>
      </c>
    </row>
    <row r="44" spans="1:4" x14ac:dyDescent="0.25">
      <c r="A44" s="539" t="s">
        <v>18</v>
      </c>
      <c r="B44" s="44" t="s">
        <v>19</v>
      </c>
      <c r="C44" s="38">
        <v>2.0833333333333332E-2</v>
      </c>
      <c r="D44" s="38">
        <v>2.0833333333333332E-2</v>
      </c>
    </row>
    <row r="45" spans="1:4" x14ac:dyDescent="0.25">
      <c r="A45" s="539"/>
      <c r="B45" s="36" t="s">
        <v>20</v>
      </c>
      <c r="C45" s="300">
        <v>16</v>
      </c>
      <c r="D45" s="300">
        <v>16</v>
      </c>
    </row>
  </sheetData>
  <mergeCells count="7">
    <mergeCell ref="A44:A45"/>
    <mergeCell ref="A1:M1"/>
    <mergeCell ref="A2:M2"/>
    <mergeCell ref="A5:M5"/>
    <mergeCell ref="A24:A25"/>
    <mergeCell ref="H28:H30"/>
    <mergeCell ref="A4:O4"/>
  </mergeCells>
  <pageMargins left="0.39370078740157483" right="0.39370078740157483" top="0.78740157480314965" bottom="0.78740157480314965" header="0.39370078740157483" footer="0.39370078740157483"/>
  <pageSetup paperSize="9" scale="62" fitToWidth="0" fitToHeight="0" orientation="landscape" r:id="rId1"/>
  <headerFooter alignWithMargins="0">
    <oddFooter>&amp;R&amp;D&amp;T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workbookViewId="0">
      <selection sqref="A1:XFD1048576"/>
    </sheetView>
  </sheetViews>
  <sheetFormatPr baseColWidth="10" defaultColWidth="10.625" defaultRowHeight="15" x14ac:dyDescent="0.25"/>
  <cols>
    <col min="1" max="1" width="17.375" style="33" customWidth="1"/>
    <col min="2" max="2" width="35.6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1107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825</v>
      </c>
    </row>
    <row r="12" spans="1:14" ht="15.75" x14ac:dyDescent="0.25">
      <c r="A12" s="111"/>
      <c r="B12" s="112" t="s">
        <v>7</v>
      </c>
      <c r="C12" s="51" t="str">
        <f>"LH14A1"</f>
        <v>LH14A1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11</v>
      </c>
      <c r="B14" s="41" t="s">
        <v>38</v>
      </c>
      <c r="C14" s="63" t="str">
        <f>"08:28"</f>
        <v>08:28</v>
      </c>
    </row>
    <row r="15" spans="1:14" x14ac:dyDescent="0.25">
      <c r="A15" s="34"/>
      <c r="B15" s="35" t="s">
        <v>39</v>
      </c>
      <c r="C15" s="43" t="str">
        <f>"08:29"</f>
        <v>08:29</v>
      </c>
    </row>
    <row r="16" spans="1:14" x14ac:dyDescent="0.25">
      <c r="A16" s="34"/>
      <c r="B16" s="35" t="s">
        <v>40</v>
      </c>
      <c r="C16" s="43" t="str">
        <f>"08:31"</f>
        <v>08:31</v>
      </c>
    </row>
    <row r="17" spans="1:3" x14ac:dyDescent="0.25">
      <c r="A17" s="34"/>
      <c r="B17" s="35" t="s">
        <v>41</v>
      </c>
      <c r="C17" s="43" t="str">
        <f>"08:36"</f>
        <v>08:36</v>
      </c>
    </row>
    <row r="18" spans="1:3" x14ac:dyDescent="0.25">
      <c r="A18" s="62"/>
      <c r="B18" s="42" t="s">
        <v>17</v>
      </c>
      <c r="C18" s="128" t="str">
        <f>"08:50"</f>
        <v>08:50</v>
      </c>
    </row>
    <row r="19" spans="1:3" x14ac:dyDescent="0.25">
      <c r="A19" s="539" t="s">
        <v>18</v>
      </c>
      <c r="B19" s="44" t="s">
        <v>19</v>
      </c>
      <c r="C19" s="38">
        <v>1.5277777777777777E-2</v>
      </c>
    </row>
    <row r="20" spans="1:3" x14ac:dyDescent="0.25">
      <c r="A20" s="539"/>
      <c r="B20" s="36" t="s">
        <v>20</v>
      </c>
      <c r="C20" s="411">
        <v>14</v>
      </c>
    </row>
    <row r="31" spans="1:3" ht="15.75" x14ac:dyDescent="0.25">
      <c r="A31" s="107" t="s">
        <v>826</v>
      </c>
    </row>
    <row r="33" spans="1:4" ht="15.75" x14ac:dyDescent="0.25">
      <c r="A33" s="111"/>
      <c r="B33" s="112" t="s">
        <v>7</v>
      </c>
      <c r="C33" s="50" t="str">
        <f>"LH14R1"</f>
        <v>LH14R1</v>
      </c>
      <c r="D33" s="51" t="str">
        <f>"LH14R1"</f>
        <v>LH14R1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53" t="s">
        <v>22</v>
      </c>
    </row>
    <row r="35" spans="1:4" x14ac:dyDescent="0.25">
      <c r="A35" s="61" t="s">
        <v>11</v>
      </c>
      <c r="B35" s="41" t="s">
        <v>17</v>
      </c>
      <c r="C35" s="152" t="str">
        <f>"13:10"</f>
        <v>13:10</v>
      </c>
      <c r="D35" s="139" t="str">
        <f>"17:10"</f>
        <v>17:10</v>
      </c>
    </row>
    <row r="36" spans="1:4" x14ac:dyDescent="0.25">
      <c r="A36" s="34"/>
      <c r="B36" s="35" t="s">
        <v>41</v>
      </c>
      <c r="C36" s="416" t="str">
        <f>"13:17"</f>
        <v>13:17</v>
      </c>
      <c r="D36" s="46" t="str">
        <f>"17:17"</f>
        <v>17:17</v>
      </c>
    </row>
    <row r="37" spans="1:4" x14ac:dyDescent="0.25">
      <c r="A37" s="34"/>
      <c r="B37" s="35" t="s">
        <v>40</v>
      </c>
      <c r="C37" s="416" t="str">
        <f>"13:19"</f>
        <v>13:19</v>
      </c>
      <c r="D37" s="46" t="str">
        <f>"17:19"</f>
        <v>17:19</v>
      </c>
    </row>
    <row r="38" spans="1:4" x14ac:dyDescent="0.25">
      <c r="A38" s="34"/>
      <c r="B38" s="35" t="s">
        <v>39</v>
      </c>
      <c r="C38" s="416" t="str">
        <f>"13:21"</f>
        <v>13:21</v>
      </c>
      <c r="D38" s="46" t="str">
        <f>"17:21"</f>
        <v>17:21</v>
      </c>
    </row>
    <row r="39" spans="1:4" x14ac:dyDescent="0.25">
      <c r="A39" s="62"/>
      <c r="B39" s="42" t="s">
        <v>38</v>
      </c>
      <c r="C39" s="153" t="str">
        <f>"13:25"</f>
        <v>13:25</v>
      </c>
      <c r="D39" s="47" t="str">
        <f>"17:25"</f>
        <v>17:25</v>
      </c>
    </row>
    <row r="40" spans="1:4" x14ac:dyDescent="0.25">
      <c r="A40" s="539" t="s">
        <v>18</v>
      </c>
      <c r="B40" s="44" t="s">
        <v>19</v>
      </c>
      <c r="C40" s="38">
        <v>1.0416666666666666E-2</v>
      </c>
      <c r="D40" s="38">
        <v>1.0416666666666666E-2</v>
      </c>
    </row>
    <row r="41" spans="1:4" x14ac:dyDescent="0.25">
      <c r="A41" s="539"/>
      <c r="B41" s="36" t="s">
        <v>20</v>
      </c>
      <c r="C41" s="411">
        <v>14</v>
      </c>
      <c r="D41" s="411">
        <v>14</v>
      </c>
    </row>
  </sheetData>
  <mergeCells count="6">
    <mergeCell ref="A40:A41"/>
    <mergeCell ref="A1:N1"/>
    <mergeCell ref="A2:M2"/>
    <mergeCell ref="A4:N4"/>
    <mergeCell ref="A5:N5"/>
    <mergeCell ref="A19:A20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sqref="A1:XFD1048576"/>
    </sheetView>
  </sheetViews>
  <sheetFormatPr baseColWidth="10" defaultColWidth="10.625" defaultRowHeight="15" x14ac:dyDescent="0.25"/>
  <cols>
    <col min="1" max="1" width="13.625" style="33" customWidth="1"/>
    <col min="2" max="2" width="36.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1108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827</v>
      </c>
    </row>
    <row r="12" spans="1:14" ht="15.75" x14ac:dyDescent="0.25">
      <c r="A12" s="183"/>
      <c r="B12" s="112" t="s">
        <v>7</v>
      </c>
      <c r="C12" s="51" t="str">
        <f>"LH15A1"</f>
        <v>LH15A1</v>
      </c>
    </row>
    <row r="13" spans="1:14" ht="15.75" x14ac:dyDescent="0.25">
      <c r="A13" s="158" t="s">
        <v>8</v>
      </c>
      <c r="B13" s="113" t="s">
        <v>9</v>
      </c>
      <c r="C13" s="53" t="s">
        <v>10</v>
      </c>
    </row>
    <row r="14" spans="1:14" x14ac:dyDescent="0.25">
      <c r="A14" s="41" t="s">
        <v>11</v>
      </c>
      <c r="B14" s="61" t="s">
        <v>42</v>
      </c>
      <c r="C14" s="129">
        <v>0.34722222222222221</v>
      </c>
    </row>
    <row r="15" spans="1:14" x14ac:dyDescent="0.25">
      <c r="A15" s="35"/>
      <c r="B15" s="34" t="s">
        <v>43</v>
      </c>
      <c r="C15" s="130">
        <v>0.34791666666666665</v>
      </c>
    </row>
    <row r="16" spans="1:14" x14ac:dyDescent="0.25">
      <c r="A16" s="35"/>
      <c r="B16" s="34" t="s">
        <v>44</v>
      </c>
      <c r="C16" s="130">
        <v>0.34930555555555554</v>
      </c>
    </row>
    <row r="17" spans="1:4" x14ac:dyDescent="0.25">
      <c r="A17" s="35"/>
      <c r="B17" s="34" t="s">
        <v>45</v>
      </c>
      <c r="C17" s="46" t="str">
        <f>"08:25"</f>
        <v>08:25</v>
      </c>
    </row>
    <row r="18" spans="1:4" x14ac:dyDescent="0.25">
      <c r="A18" s="35"/>
      <c r="B18" s="34" t="s">
        <v>46</v>
      </c>
      <c r="C18" s="46" t="str">
        <f>"08:29"</f>
        <v>08:29</v>
      </c>
    </row>
    <row r="19" spans="1:4" x14ac:dyDescent="0.25">
      <c r="A19" s="35"/>
      <c r="B19" s="34" t="s">
        <v>47</v>
      </c>
      <c r="C19" s="46" t="str">
        <f>"08:31"</f>
        <v>08:31</v>
      </c>
    </row>
    <row r="20" spans="1:4" x14ac:dyDescent="0.25">
      <c r="A20" s="35"/>
      <c r="B20" s="34" t="s">
        <v>48</v>
      </c>
      <c r="C20" s="46" t="str">
        <f>"08:34"</f>
        <v>08:34</v>
      </c>
    </row>
    <row r="21" spans="1:4" x14ac:dyDescent="0.25">
      <c r="A21" s="42"/>
      <c r="B21" s="62" t="s">
        <v>17</v>
      </c>
      <c r="C21" s="47" t="str">
        <f>"08:48"</f>
        <v>08:48</v>
      </c>
    </row>
    <row r="22" spans="1:4" x14ac:dyDescent="0.25">
      <c r="A22" s="539" t="s">
        <v>18</v>
      </c>
      <c r="B22" s="44" t="s">
        <v>19</v>
      </c>
      <c r="C22" s="38">
        <v>1.9444444444444445E-2</v>
      </c>
    </row>
    <row r="23" spans="1:4" x14ac:dyDescent="0.25">
      <c r="A23" s="539"/>
      <c r="B23" s="36" t="s">
        <v>20</v>
      </c>
      <c r="C23" s="411">
        <v>20</v>
      </c>
    </row>
    <row r="30" spans="1:4" ht="15.75" x14ac:dyDescent="0.25">
      <c r="A30" s="107" t="s">
        <v>828</v>
      </c>
    </row>
    <row r="32" spans="1:4" ht="15.75" x14ac:dyDescent="0.25">
      <c r="A32" s="111"/>
      <c r="B32" s="112" t="s">
        <v>7</v>
      </c>
      <c r="C32" s="50" t="str">
        <f>"LH15R1"</f>
        <v>LH15R1</v>
      </c>
      <c r="D32" s="51" t="str">
        <f>"LH15R1"</f>
        <v>LH15R1</v>
      </c>
    </row>
    <row r="33" spans="1:4" ht="15.75" x14ac:dyDescent="0.25">
      <c r="A33" s="113" t="s">
        <v>8</v>
      </c>
      <c r="B33" s="113" t="s">
        <v>9</v>
      </c>
      <c r="C33" s="52" t="s">
        <v>21</v>
      </c>
      <c r="D33" s="53" t="s">
        <v>22</v>
      </c>
    </row>
    <row r="34" spans="1:4" x14ac:dyDescent="0.25">
      <c r="A34" s="41" t="s">
        <v>11</v>
      </c>
      <c r="B34" s="41" t="s">
        <v>17</v>
      </c>
      <c r="C34" s="139" t="str">
        <f>"13:10"</f>
        <v>13:10</v>
      </c>
      <c r="D34" s="139" t="str">
        <f>"17:10"</f>
        <v>17:10</v>
      </c>
    </row>
    <row r="35" spans="1:4" x14ac:dyDescent="0.25">
      <c r="A35" s="35"/>
      <c r="B35" s="35" t="s">
        <v>48</v>
      </c>
      <c r="C35" s="46" t="str">
        <f>"13:24"</f>
        <v>13:24</v>
      </c>
      <c r="D35" s="46" t="str">
        <f>"17:24"</f>
        <v>17:24</v>
      </c>
    </row>
    <row r="36" spans="1:4" x14ac:dyDescent="0.25">
      <c r="A36" s="35"/>
      <c r="B36" s="35" t="s">
        <v>47</v>
      </c>
      <c r="C36" s="46" t="str">
        <f>"13:26"</f>
        <v>13:26</v>
      </c>
      <c r="D36" s="46" t="str">
        <f>"17:26"</f>
        <v>17:26</v>
      </c>
    </row>
    <row r="37" spans="1:4" x14ac:dyDescent="0.25">
      <c r="A37" s="35"/>
      <c r="B37" s="35" t="s">
        <v>46</v>
      </c>
      <c r="C37" s="46" t="str">
        <f>"13:28"</f>
        <v>13:28</v>
      </c>
      <c r="D37" s="46" t="str">
        <f>"17:28"</f>
        <v>17:28</v>
      </c>
    </row>
    <row r="38" spans="1:4" x14ac:dyDescent="0.25">
      <c r="A38" s="35"/>
      <c r="B38" s="35" t="s">
        <v>45</v>
      </c>
      <c r="C38" s="46" t="str">
        <f>"13:32"</f>
        <v>13:32</v>
      </c>
      <c r="D38" s="46" t="str">
        <f>"17:32"</f>
        <v>17:32</v>
      </c>
    </row>
    <row r="39" spans="1:4" x14ac:dyDescent="0.25">
      <c r="A39" s="35"/>
      <c r="B39" s="34" t="s">
        <v>44</v>
      </c>
      <c r="C39" s="130">
        <v>0.56597222222222221</v>
      </c>
      <c r="D39" s="130">
        <v>0.73263888888888895</v>
      </c>
    </row>
    <row r="40" spans="1:4" x14ac:dyDescent="0.25">
      <c r="A40" s="35"/>
      <c r="B40" s="35" t="s">
        <v>43</v>
      </c>
      <c r="C40" s="130">
        <v>0.56736111111111109</v>
      </c>
      <c r="D40" s="130">
        <v>0.73402777777777783</v>
      </c>
    </row>
    <row r="41" spans="1:4" x14ac:dyDescent="0.25">
      <c r="A41" s="42"/>
      <c r="B41" s="42" t="s">
        <v>42</v>
      </c>
      <c r="C41" s="132">
        <v>0.56805555555555554</v>
      </c>
      <c r="D41" s="132">
        <v>0.73472222222222228</v>
      </c>
    </row>
    <row r="42" spans="1:4" x14ac:dyDescent="0.25">
      <c r="A42" s="539" t="s">
        <v>18</v>
      </c>
      <c r="B42" s="44" t="s">
        <v>19</v>
      </c>
      <c r="C42" s="38">
        <v>1.9444444444444445E-2</v>
      </c>
      <c r="D42" s="38">
        <v>1.9444444444444445E-2</v>
      </c>
    </row>
    <row r="43" spans="1:4" x14ac:dyDescent="0.25">
      <c r="A43" s="539"/>
      <c r="B43" s="36" t="s">
        <v>20</v>
      </c>
      <c r="C43" s="411">
        <v>20</v>
      </c>
      <c r="D43" s="411">
        <v>20</v>
      </c>
    </row>
  </sheetData>
  <mergeCells count="6">
    <mergeCell ref="A42:A43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E45" sqref="E45"/>
    </sheetView>
  </sheetViews>
  <sheetFormatPr baseColWidth="10" defaultColWidth="10.625" defaultRowHeight="15" x14ac:dyDescent="0.25"/>
  <cols>
    <col min="1" max="1" width="16.125" style="33" customWidth="1"/>
    <col min="2" max="2" width="35.6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1109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919</v>
      </c>
    </row>
    <row r="11" spans="1:14" ht="15.75" x14ac:dyDescent="0.25">
      <c r="A11" s="107"/>
    </row>
    <row r="12" spans="1:14" ht="15.75" x14ac:dyDescent="0.25">
      <c r="A12" s="111"/>
      <c r="B12" s="112" t="s">
        <v>7</v>
      </c>
      <c r="C12" s="51" t="str">
        <f>"LH16A1"</f>
        <v>LH16A1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11</v>
      </c>
      <c r="B14" s="41" t="s">
        <v>85</v>
      </c>
      <c r="C14" s="63" t="str">
        <f>"08:20"</f>
        <v>08:20</v>
      </c>
    </row>
    <row r="15" spans="1:14" x14ac:dyDescent="0.25">
      <c r="A15" s="34"/>
      <c r="B15" s="35" t="s">
        <v>83</v>
      </c>
      <c r="C15" s="43" t="str">
        <f>"08:28"</f>
        <v>08:28</v>
      </c>
    </row>
    <row r="16" spans="1:14" x14ac:dyDescent="0.25">
      <c r="A16" s="34"/>
      <c r="B16" s="35" t="s">
        <v>82</v>
      </c>
      <c r="C16" s="43" t="str">
        <f>"08:30"</f>
        <v>08:30</v>
      </c>
    </row>
    <row r="17" spans="1:3" x14ac:dyDescent="0.25">
      <c r="A17" s="34"/>
      <c r="B17" s="35" t="s">
        <v>81</v>
      </c>
      <c r="C17" s="43" t="str">
        <f>"08:32"</f>
        <v>08:32</v>
      </c>
    </row>
    <row r="18" spans="1:3" x14ac:dyDescent="0.25">
      <c r="A18" s="34"/>
      <c r="B18" s="35" t="s">
        <v>118</v>
      </c>
      <c r="C18" s="43" t="str">
        <f>"08:35"</f>
        <v>08:35</v>
      </c>
    </row>
    <row r="19" spans="1:3" x14ac:dyDescent="0.25">
      <c r="A19" s="34"/>
      <c r="B19" s="35" t="s">
        <v>109</v>
      </c>
      <c r="C19" s="43" t="str">
        <f>"08:39"</f>
        <v>08:39</v>
      </c>
    </row>
    <row r="20" spans="1:3" x14ac:dyDescent="0.25">
      <c r="A20" s="34"/>
      <c r="B20" s="35" t="s">
        <v>110</v>
      </c>
      <c r="C20" s="43" t="str">
        <f>"08:42"</f>
        <v>08:42</v>
      </c>
    </row>
    <row r="21" spans="1:3" x14ac:dyDescent="0.25">
      <c r="A21" s="34"/>
      <c r="B21" s="42" t="s">
        <v>17</v>
      </c>
      <c r="C21" s="128" t="str">
        <f>"08:50"</f>
        <v>08:50</v>
      </c>
    </row>
    <row r="22" spans="1:3" x14ac:dyDescent="0.25">
      <c r="A22" s="539" t="s">
        <v>18</v>
      </c>
      <c r="B22" s="44" t="s">
        <v>19</v>
      </c>
      <c r="C22" s="38">
        <f>C21-C14</f>
        <v>2.0833333333333315E-2</v>
      </c>
    </row>
    <row r="23" spans="1:3" x14ac:dyDescent="0.25">
      <c r="A23" s="539"/>
      <c r="B23" s="36" t="s">
        <v>20</v>
      </c>
      <c r="C23" s="411">
        <v>15</v>
      </c>
    </row>
    <row r="31" spans="1:3" ht="15.75" x14ac:dyDescent="0.25">
      <c r="A31" s="107" t="s">
        <v>920</v>
      </c>
    </row>
    <row r="33" spans="1:4" ht="15.75" x14ac:dyDescent="0.25">
      <c r="A33" s="111"/>
      <c r="B33" s="112" t="s">
        <v>7</v>
      </c>
      <c r="C33" s="50" t="str">
        <f>"LH16R1"</f>
        <v>LH16R1</v>
      </c>
      <c r="D33" s="51" t="str">
        <f>"LH16R1"</f>
        <v>LH16R1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53" t="s">
        <v>22</v>
      </c>
    </row>
    <row r="35" spans="1:4" x14ac:dyDescent="0.25">
      <c r="A35" s="61" t="s">
        <v>11</v>
      </c>
      <c r="B35" s="114" t="s">
        <v>17</v>
      </c>
      <c r="C35" s="152" t="str">
        <f>"13:10"</f>
        <v>13:10</v>
      </c>
      <c r="D35" s="139" t="str">
        <f>"17:10"</f>
        <v>17:10</v>
      </c>
    </row>
    <row r="36" spans="1:4" x14ac:dyDescent="0.25">
      <c r="A36" s="34"/>
      <c r="B36" s="86" t="s">
        <v>85</v>
      </c>
      <c r="C36" s="416" t="str">
        <f>"13:18"</f>
        <v>13:18</v>
      </c>
      <c r="D36" s="46" t="str">
        <f>"17:18"</f>
        <v>17:18</v>
      </c>
    </row>
    <row r="37" spans="1:4" x14ac:dyDescent="0.25">
      <c r="A37" s="34"/>
      <c r="B37" s="86" t="s">
        <v>83</v>
      </c>
      <c r="C37" s="416" t="str">
        <f>"13:25"</f>
        <v>13:25</v>
      </c>
      <c r="D37" s="46" t="str">
        <f>"17:25"</f>
        <v>17:25</v>
      </c>
    </row>
    <row r="38" spans="1:4" x14ac:dyDescent="0.25">
      <c r="A38" s="34"/>
      <c r="B38" s="86" t="s">
        <v>82</v>
      </c>
      <c r="C38" s="416" t="str">
        <f>"13:26"</f>
        <v>13:26</v>
      </c>
      <c r="D38" s="46" t="str">
        <f>"17:26"</f>
        <v>17:26</v>
      </c>
    </row>
    <row r="39" spans="1:4" x14ac:dyDescent="0.25">
      <c r="A39" s="34"/>
      <c r="B39" s="86" t="s">
        <v>81</v>
      </c>
      <c r="C39" s="416" t="str">
        <f>"13:28"</f>
        <v>13:28</v>
      </c>
      <c r="D39" s="46" t="str">
        <f>"17:28"</f>
        <v>17:28</v>
      </c>
    </row>
    <row r="40" spans="1:4" x14ac:dyDescent="0.25">
      <c r="A40" s="34"/>
      <c r="B40" s="86" t="s">
        <v>118</v>
      </c>
      <c r="C40" s="416" t="str">
        <f>"13:30"</f>
        <v>13:30</v>
      </c>
      <c r="D40" s="46" t="str">
        <f>"17:30"</f>
        <v>17:30</v>
      </c>
    </row>
    <row r="41" spans="1:4" x14ac:dyDescent="0.25">
      <c r="A41" s="34"/>
      <c r="B41" s="86" t="s">
        <v>109</v>
      </c>
      <c r="C41" s="416" t="str">
        <f>"13:33"</f>
        <v>13:33</v>
      </c>
      <c r="D41" s="46" t="str">
        <f>"17:33"</f>
        <v>17:33</v>
      </c>
    </row>
    <row r="42" spans="1:4" x14ac:dyDescent="0.25">
      <c r="A42" s="34"/>
      <c r="B42" s="97" t="s">
        <v>110</v>
      </c>
      <c r="C42" s="153" t="str">
        <f>"13:38"</f>
        <v>13:38</v>
      </c>
      <c r="D42" s="47" t="str">
        <f>"17:38"</f>
        <v>17:38</v>
      </c>
    </row>
    <row r="43" spans="1:4" x14ac:dyDescent="0.25">
      <c r="A43" s="539" t="s">
        <v>18</v>
      </c>
      <c r="B43" s="44" t="s">
        <v>19</v>
      </c>
      <c r="C43" s="38">
        <f>C42-C35</f>
        <v>1.9444444444444486E-2</v>
      </c>
      <c r="D43" s="38">
        <f>D42-D35</f>
        <v>1.9444444444444375E-2</v>
      </c>
    </row>
    <row r="44" spans="1:4" x14ac:dyDescent="0.25">
      <c r="A44" s="539"/>
      <c r="B44" s="36" t="s">
        <v>20</v>
      </c>
      <c r="C44" s="411">
        <v>15</v>
      </c>
      <c r="D44" s="411">
        <v>15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workbookViewId="0">
      <selection activeCell="G22" sqref="G22"/>
    </sheetView>
  </sheetViews>
  <sheetFormatPr baseColWidth="10" defaultColWidth="10.625" defaultRowHeight="15" x14ac:dyDescent="0.25"/>
  <cols>
    <col min="1" max="1" width="19.5" style="33" customWidth="1"/>
    <col min="2" max="2" width="32.6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1143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57"/>
      <c r="B6" s="457"/>
      <c r="C6" s="457"/>
      <c r="D6" s="457"/>
      <c r="E6" s="457"/>
      <c r="F6" s="457"/>
      <c r="G6" s="457"/>
      <c r="H6" s="457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  <c r="C9" s="242" t="s">
        <v>1144</v>
      </c>
      <c r="D9" s="242"/>
      <c r="E9" s="242"/>
    </row>
    <row r="10" spans="1:14" ht="15.75" x14ac:dyDescent="0.25">
      <c r="A10" s="107" t="s">
        <v>850</v>
      </c>
    </row>
    <row r="11" spans="1:14" ht="15.75" x14ac:dyDescent="0.25">
      <c r="A11" s="107"/>
    </row>
    <row r="12" spans="1:14" ht="15.75" x14ac:dyDescent="0.25">
      <c r="A12" s="111"/>
      <c r="B12" s="112" t="s">
        <v>7</v>
      </c>
      <c r="C12" s="51" t="str">
        <f>"LH17A1"</f>
        <v>LH17A1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119</v>
      </c>
      <c r="B14" s="61" t="s">
        <v>95</v>
      </c>
      <c r="C14" s="66" t="str">
        <f>"08:26"</f>
        <v>08:26</v>
      </c>
    </row>
    <row r="15" spans="1:14" x14ac:dyDescent="0.25">
      <c r="A15" s="34" t="s">
        <v>120</v>
      </c>
      <c r="B15" s="459" t="s">
        <v>48</v>
      </c>
      <c r="C15" s="460" t="str">
        <f>"08:30"</f>
        <v>08:30</v>
      </c>
    </row>
    <row r="16" spans="1:14" x14ac:dyDescent="0.25">
      <c r="A16" s="34"/>
      <c r="B16" s="34" t="s">
        <v>99</v>
      </c>
      <c r="C16" s="67" t="str">
        <f>"08:31"</f>
        <v>08:31</v>
      </c>
    </row>
    <row r="17" spans="1:4" x14ac:dyDescent="0.25">
      <c r="A17" s="34"/>
      <c r="B17" s="34" t="s">
        <v>469</v>
      </c>
      <c r="C17" s="67" t="str">
        <f>"08:33"</f>
        <v>08:33</v>
      </c>
    </row>
    <row r="18" spans="1:4" x14ac:dyDescent="0.25">
      <c r="A18" s="62" t="s">
        <v>121</v>
      </c>
      <c r="B18" s="62" t="s">
        <v>17</v>
      </c>
      <c r="C18" s="71" t="str">
        <f>"08:50"</f>
        <v>08:50</v>
      </c>
    </row>
    <row r="19" spans="1:4" x14ac:dyDescent="0.25">
      <c r="A19" s="539" t="s">
        <v>18</v>
      </c>
      <c r="B19" s="44" t="s">
        <v>19</v>
      </c>
      <c r="C19" s="38">
        <f>C18-C14</f>
        <v>1.6666666666666663E-2</v>
      </c>
    </row>
    <row r="20" spans="1:4" x14ac:dyDescent="0.25">
      <c r="A20" s="539"/>
      <c r="B20" s="36" t="s">
        <v>20</v>
      </c>
      <c r="C20" s="456">
        <v>15</v>
      </c>
    </row>
    <row r="24" spans="1:4" ht="15.75" x14ac:dyDescent="0.25">
      <c r="A24" s="107" t="s">
        <v>851</v>
      </c>
    </row>
    <row r="26" spans="1:4" ht="15.75" x14ac:dyDescent="0.25">
      <c r="A26" s="111"/>
      <c r="B26" s="112" t="s">
        <v>7</v>
      </c>
      <c r="C26" s="50" t="str">
        <f>"LH17R1"</f>
        <v>LH17R1</v>
      </c>
      <c r="D26" s="141" t="str">
        <f>"LH17R1"</f>
        <v>LH17R1</v>
      </c>
    </row>
    <row r="27" spans="1:4" ht="15.75" x14ac:dyDescent="0.25">
      <c r="A27" s="113" t="s">
        <v>8</v>
      </c>
      <c r="B27" s="113" t="s">
        <v>9</v>
      </c>
      <c r="C27" s="52" t="s">
        <v>21</v>
      </c>
      <c r="D27" s="173" t="s">
        <v>22</v>
      </c>
    </row>
    <row r="28" spans="1:4" x14ac:dyDescent="0.25">
      <c r="A28" s="114" t="s">
        <v>121</v>
      </c>
      <c r="B28" s="114" t="s">
        <v>17</v>
      </c>
      <c r="C28" s="66" t="s">
        <v>468</v>
      </c>
      <c r="D28" s="79" t="s">
        <v>428</v>
      </c>
    </row>
    <row r="29" spans="1:4" x14ac:dyDescent="0.25">
      <c r="A29" s="86" t="s">
        <v>119</v>
      </c>
      <c r="B29" s="86" t="s">
        <v>95</v>
      </c>
      <c r="C29" s="80">
        <v>0.5576388888888888</v>
      </c>
      <c r="D29" s="80">
        <v>0.72430555555555554</v>
      </c>
    </row>
    <row r="30" spans="1:4" x14ac:dyDescent="0.25">
      <c r="A30" s="86"/>
      <c r="B30" s="459" t="s">
        <v>48</v>
      </c>
      <c r="C30" s="461">
        <v>0.56111111111111112</v>
      </c>
      <c r="D30" s="461">
        <v>0.72777777777777775</v>
      </c>
    </row>
    <row r="31" spans="1:4" x14ac:dyDescent="0.25">
      <c r="A31" s="86"/>
      <c r="B31" s="86" t="s">
        <v>99</v>
      </c>
      <c r="C31" s="80">
        <v>0.56249999999999989</v>
      </c>
      <c r="D31" s="80">
        <v>0.72916666666666663</v>
      </c>
    </row>
    <row r="32" spans="1:4" x14ac:dyDescent="0.25">
      <c r="A32" s="97"/>
      <c r="B32" s="97" t="s">
        <v>469</v>
      </c>
      <c r="C32" s="40">
        <v>0.56527777777777766</v>
      </c>
      <c r="D32" s="40">
        <v>0.7319444444444444</v>
      </c>
    </row>
    <row r="33" spans="1:6" x14ac:dyDescent="0.25">
      <c r="A33" s="549" t="s">
        <v>18</v>
      </c>
      <c r="B33" s="44" t="s">
        <v>19</v>
      </c>
      <c r="C33" s="38">
        <f>C32-C28</f>
        <v>1.6666666666666607E-2</v>
      </c>
      <c r="D33" s="38">
        <f>D32-D28</f>
        <v>1.6666666666666607E-2</v>
      </c>
    </row>
    <row r="34" spans="1:6" x14ac:dyDescent="0.25">
      <c r="A34" s="539"/>
      <c r="B34" s="36" t="s">
        <v>20</v>
      </c>
      <c r="C34" s="456">
        <v>17.399999999999999</v>
      </c>
      <c r="D34" s="456">
        <v>17.399999999999999</v>
      </c>
      <c r="F34" s="458"/>
    </row>
  </sheetData>
  <mergeCells count="6">
    <mergeCell ref="A33:A34"/>
    <mergeCell ref="A1:N1"/>
    <mergeCell ref="A2:N2"/>
    <mergeCell ref="A4:N4"/>
    <mergeCell ref="A5:N5"/>
    <mergeCell ref="A19:A20"/>
  </mergeCells>
  <pageMargins left="0.39370078740157483" right="0.39370078740157483" top="0.78740157480314965" bottom="0.78740157480314965" header="0.39370078740157483" footer="0.39370078740157483"/>
  <pageSetup paperSize="9" scale="92" fitToWidth="0" orientation="landscape" r:id="rId1"/>
  <headerFooter alignWithMargins="0">
    <oddFooter>&amp;R&amp;D&amp;T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9"/>
  <sheetViews>
    <sheetView workbookViewId="0">
      <selection activeCell="F25" sqref="F25"/>
    </sheetView>
  </sheetViews>
  <sheetFormatPr baseColWidth="10" defaultColWidth="10.625" defaultRowHeight="15" x14ac:dyDescent="0.25"/>
  <cols>
    <col min="1" max="1" width="19.375" style="33" bestFit="1" customWidth="1"/>
    <col min="2" max="2" width="18.125" style="33" bestFit="1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882</v>
      </c>
    </row>
    <row r="11" spans="1:14" ht="15.75" x14ac:dyDescent="0.25">
      <c r="A11" s="107"/>
    </row>
    <row r="12" spans="1:14" ht="15.75" x14ac:dyDescent="0.25">
      <c r="A12" s="111"/>
      <c r="B12" s="112" t="s">
        <v>7</v>
      </c>
      <c r="C12" s="51" t="str">
        <f>"LP01A1"</f>
        <v>LP01A1</v>
      </c>
    </row>
    <row r="13" spans="1:14" ht="15.75" x14ac:dyDescent="0.25">
      <c r="A13" s="113" t="s">
        <v>8</v>
      </c>
      <c r="B13" s="113" t="s">
        <v>9</v>
      </c>
      <c r="C13" s="53" t="s">
        <v>22</v>
      </c>
    </row>
    <row r="14" spans="1:14" x14ac:dyDescent="0.25">
      <c r="A14" s="61" t="s">
        <v>256</v>
      </c>
      <c r="B14" s="41" t="s">
        <v>257</v>
      </c>
      <c r="C14" s="129">
        <v>0.34375</v>
      </c>
    </row>
    <row r="15" spans="1:14" x14ac:dyDescent="0.25">
      <c r="A15" s="34" t="s">
        <v>259</v>
      </c>
      <c r="B15" s="35" t="s">
        <v>260</v>
      </c>
      <c r="C15" s="130">
        <v>0.34722222222222221</v>
      </c>
    </row>
    <row r="16" spans="1:14" x14ac:dyDescent="0.25">
      <c r="A16" s="34"/>
      <c r="B16" s="35" t="s">
        <v>280</v>
      </c>
      <c r="C16" s="130">
        <v>0.35069444444444442</v>
      </c>
    </row>
    <row r="17" spans="1:3" x14ac:dyDescent="0.25">
      <c r="A17" s="34" t="s">
        <v>256</v>
      </c>
      <c r="B17" s="42" t="s">
        <v>257</v>
      </c>
      <c r="C17" s="130">
        <v>0.3611111111111111</v>
      </c>
    </row>
    <row r="18" spans="1:3" x14ac:dyDescent="0.25">
      <c r="A18" s="539" t="s">
        <v>18</v>
      </c>
      <c r="B18" s="36" t="s">
        <v>19</v>
      </c>
      <c r="C18" s="37">
        <v>1.7361111111111112E-2</v>
      </c>
    </row>
    <row r="19" spans="1:3" x14ac:dyDescent="0.25">
      <c r="A19" s="539"/>
      <c r="B19" s="36" t="s">
        <v>20</v>
      </c>
      <c r="C19" s="411">
        <v>9.3000000000000007</v>
      </c>
    </row>
    <row r="29" spans="1:3" ht="15.75" x14ac:dyDescent="0.25">
      <c r="A29" s="107" t="s">
        <v>883</v>
      </c>
    </row>
    <row r="31" spans="1:3" ht="15.75" x14ac:dyDescent="0.25">
      <c r="A31" s="111"/>
      <c r="B31" s="112" t="s">
        <v>7</v>
      </c>
      <c r="C31" s="51" t="str">
        <f>"LP01R1"</f>
        <v>LP01R1</v>
      </c>
    </row>
    <row r="32" spans="1:3" ht="15.75" x14ac:dyDescent="0.25">
      <c r="A32" s="113" t="s">
        <v>8</v>
      </c>
      <c r="B32" s="113" t="s">
        <v>9</v>
      </c>
      <c r="C32" s="53" t="s">
        <v>22</v>
      </c>
    </row>
    <row r="33" spans="1:3" x14ac:dyDescent="0.25">
      <c r="A33" s="61" t="s">
        <v>259</v>
      </c>
      <c r="B33" s="41" t="s">
        <v>281</v>
      </c>
      <c r="C33" s="48">
        <v>0.66666666666666663</v>
      </c>
    </row>
    <row r="34" spans="1:3" x14ac:dyDescent="0.25">
      <c r="A34" s="34" t="s">
        <v>256</v>
      </c>
      <c r="B34" s="35" t="s">
        <v>257</v>
      </c>
      <c r="C34" s="49">
        <v>0.68055555555555547</v>
      </c>
    </row>
    <row r="35" spans="1:3" x14ac:dyDescent="0.25">
      <c r="A35" s="34" t="s">
        <v>259</v>
      </c>
      <c r="B35" s="35" t="s">
        <v>260</v>
      </c>
      <c r="C35" s="49">
        <v>0.68402777777777779</v>
      </c>
    </row>
    <row r="36" spans="1:3" x14ac:dyDescent="0.25">
      <c r="A36" s="34"/>
      <c r="B36" s="35" t="s">
        <v>281</v>
      </c>
      <c r="C36" s="49">
        <v>0.6875</v>
      </c>
    </row>
    <row r="37" spans="1:3" x14ac:dyDescent="0.25">
      <c r="A37" s="62" t="s">
        <v>256</v>
      </c>
      <c r="B37" s="42" t="s">
        <v>257</v>
      </c>
      <c r="C37" s="57">
        <v>0.69444444444444442</v>
      </c>
    </row>
    <row r="38" spans="1:3" x14ac:dyDescent="0.25">
      <c r="A38" s="539" t="s">
        <v>18</v>
      </c>
      <c r="B38" s="36" t="s">
        <v>19</v>
      </c>
      <c r="C38" s="37">
        <v>2.777777777777778E-2</v>
      </c>
    </row>
    <row r="39" spans="1:3" x14ac:dyDescent="0.25">
      <c r="A39" s="539"/>
      <c r="B39" s="36" t="s">
        <v>20</v>
      </c>
      <c r="C39" s="411">
        <v>14.1</v>
      </c>
    </row>
  </sheetData>
  <mergeCells count="6">
    <mergeCell ref="A38:A39"/>
    <mergeCell ref="A1:N1"/>
    <mergeCell ref="A2:N2"/>
    <mergeCell ref="A4:N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3"/>
  <sheetViews>
    <sheetView workbookViewId="0">
      <selection activeCell="G28" sqref="G28"/>
    </sheetView>
  </sheetViews>
  <sheetFormatPr baseColWidth="10" defaultColWidth="10.625" defaultRowHeight="15" x14ac:dyDescent="0.25"/>
  <cols>
    <col min="1" max="1" width="22.25" style="33" bestFit="1" customWidth="1"/>
    <col min="2" max="2" width="29.125" style="33" bestFit="1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896</v>
      </c>
    </row>
    <row r="11" spans="1:14" x14ac:dyDescent="0.25">
      <c r="B11" s="106"/>
      <c r="C11" s="119"/>
      <c r="D11" s="119"/>
    </row>
    <row r="12" spans="1:14" ht="15.75" x14ac:dyDescent="0.25">
      <c r="A12" s="111"/>
      <c r="B12" s="112" t="s">
        <v>7</v>
      </c>
      <c r="C12" s="51" t="str">
        <f>"LP02A1"</f>
        <v>LP02A1</v>
      </c>
      <c r="D12" s="119"/>
    </row>
    <row r="13" spans="1:14" ht="15.75" x14ac:dyDescent="0.25">
      <c r="A13" s="113" t="s">
        <v>8</v>
      </c>
      <c r="B13" s="113" t="s">
        <v>9</v>
      </c>
      <c r="C13" s="53" t="s">
        <v>22</v>
      </c>
      <c r="D13" s="119"/>
    </row>
    <row r="14" spans="1:14" x14ac:dyDescent="0.25">
      <c r="A14" s="61" t="s">
        <v>246</v>
      </c>
      <c r="B14" s="41" t="s">
        <v>253</v>
      </c>
      <c r="C14" s="139" t="str">
        <f>"08:15"</f>
        <v>08:15</v>
      </c>
      <c r="D14" s="119"/>
    </row>
    <row r="15" spans="1:14" x14ac:dyDescent="0.25">
      <c r="A15" s="34" t="s">
        <v>248</v>
      </c>
      <c r="B15" s="35" t="s">
        <v>250</v>
      </c>
      <c r="C15" s="46" t="str">
        <f>"08:22"</f>
        <v>08:22</v>
      </c>
      <c r="D15" s="119"/>
    </row>
    <row r="16" spans="1:14" x14ac:dyDescent="0.25">
      <c r="A16" s="62" t="s">
        <v>246</v>
      </c>
      <c r="B16" s="42" t="s">
        <v>253</v>
      </c>
      <c r="C16" s="47" t="str">
        <f>"08:35"</f>
        <v>08:35</v>
      </c>
      <c r="D16" s="119"/>
    </row>
    <row r="17" spans="1:4" x14ac:dyDescent="0.25">
      <c r="A17" s="539" t="s">
        <v>18</v>
      </c>
      <c r="B17" s="36" t="s">
        <v>19</v>
      </c>
      <c r="C17" s="37">
        <v>1.388888888888889E-2</v>
      </c>
      <c r="D17" s="119"/>
    </row>
    <row r="18" spans="1:4" x14ac:dyDescent="0.25">
      <c r="A18" s="539"/>
      <c r="B18" s="36" t="s">
        <v>20</v>
      </c>
      <c r="C18" s="411">
        <v>9</v>
      </c>
    </row>
    <row r="25" spans="1:4" ht="15.75" x14ac:dyDescent="0.25">
      <c r="A25" s="107" t="s">
        <v>897</v>
      </c>
    </row>
    <row r="27" spans="1:4" ht="15.75" x14ac:dyDescent="0.25">
      <c r="A27" s="111"/>
      <c r="B27" s="112" t="s">
        <v>7</v>
      </c>
      <c r="C27" s="51" t="str">
        <f>"LP02R1"</f>
        <v>LP02R1</v>
      </c>
    </row>
    <row r="28" spans="1:4" ht="15.75" x14ac:dyDescent="0.25">
      <c r="A28" s="113" t="s">
        <v>8</v>
      </c>
      <c r="B28" s="113" t="s">
        <v>9</v>
      </c>
      <c r="C28" s="140" t="s">
        <v>22</v>
      </c>
    </row>
    <row r="29" spans="1:4" x14ac:dyDescent="0.25">
      <c r="A29" s="61" t="s">
        <v>246</v>
      </c>
      <c r="B29" s="41" t="s">
        <v>253</v>
      </c>
      <c r="C29" s="46" t="str">
        <f>"16:20"</f>
        <v>16:20</v>
      </c>
    </row>
    <row r="30" spans="1:4" x14ac:dyDescent="0.25">
      <c r="A30" s="34" t="s">
        <v>248</v>
      </c>
      <c r="B30" s="35" t="s">
        <v>250</v>
      </c>
      <c r="C30" s="46" t="str">
        <f>"16:25"</f>
        <v>16:25</v>
      </c>
    </row>
    <row r="31" spans="1:4" x14ac:dyDescent="0.25">
      <c r="A31" s="62" t="s">
        <v>246</v>
      </c>
      <c r="B31" s="42" t="s">
        <v>253</v>
      </c>
      <c r="C31" s="47" t="str">
        <f>"16:30"</f>
        <v>16:30</v>
      </c>
    </row>
    <row r="32" spans="1:4" x14ac:dyDescent="0.25">
      <c r="A32" s="539" t="s">
        <v>18</v>
      </c>
      <c r="B32" s="36" t="s">
        <v>19</v>
      </c>
      <c r="C32" s="37">
        <v>6.9444444444444449E-3</v>
      </c>
    </row>
    <row r="33" spans="1:3" x14ac:dyDescent="0.25">
      <c r="A33" s="539"/>
      <c r="B33" s="36" t="s">
        <v>20</v>
      </c>
      <c r="C33" s="411">
        <v>9</v>
      </c>
    </row>
  </sheetData>
  <mergeCells count="6">
    <mergeCell ref="A32:A33"/>
    <mergeCell ref="A1:N1"/>
    <mergeCell ref="A2:N2"/>
    <mergeCell ref="A4:N4"/>
    <mergeCell ref="A5:N5"/>
    <mergeCell ref="A17:A18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0"/>
  <sheetViews>
    <sheetView workbookViewId="0">
      <selection activeCell="G29" sqref="G29"/>
    </sheetView>
  </sheetViews>
  <sheetFormatPr baseColWidth="10" defaultColWidth="10.625" defaultRowHeight="15" x14ac:dyDescent="0.25"/>
  <cols>
    <col min="1" max="1" width="19.375" style="33" bestFit="1" customWidth="1"/>
    <col min="2" max="2" width="25.75" style="33" bestFit="1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4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945</v>
      </c>
    </row>
    <row r="11" spans="1:14" ht="15.75" x14ac:dyDescent="0.25">
      <c r="A11" s="107"/>
    </row>
    <row r="12" spans="1:14" ht="15.75" x14ac:dyDescent="0.25">
      <c r="A12" s="111"/>
      <c r="B12" s="112" t="s">
        <v>7</v>
      </c>
      <c r="C12" s="51" t="str">
        <f>"LP03A1"</f>
        <v>LP03A1</v>
      </c>
    </row>
    <row r="13" spans="1:14" ht="15.75" x14ac:dyDescent="0.25">
      <c r="A13" s="113" t="s">
        <v>8</v>
      </c>
      <c r="B13" s="113" t="s">
        <v>9</v>
      </c>
      <c r="C13" s="53" t="s">
        <v>22</v>
      </c>
    </row>
    <row r="14" spans="1:14" x14ac:dyDescent="0.25">
      <c r="A14" s="61" t="s">
        <v>246</v>
      </c>
      <c r="B14" s="41" t="s">
        <v>253</v>
      </c>
      <c r="C14" s="139" t="str">
        <f>"08:15"</f>
        <v>08:15</v>
      </c>
    </row>
    <row r="15" spans="1:14" x14ac:dyDescent="0.25">
      <c r="A15" s="34" t="s">
        <v>274</v>
      </c>
      <c r="B15" s="35" t="s">
        <v>301</v>
      </c>
      <c r="C15" s="46" t="str">
        <f>"08:25"</f>
        <v>08:25</v>
      </c>
    </row>
    <row r="16" spans="1:14" x14ac:dyDescent="0.25">
      <c r="A16" s="62" t="s">
        <v>246</v>
      </c>
      <c r="B16" s="42" t="s">
        <v>253</v>
      </c>
      <c r="C16" s="47" t="str">
        <f>"08:35"</f>
        <v>08:35</v>
      </c>
    </row>
    <row r="17" spans="1:3" x14ac:dyDescent="0.25">
      <c r="A17" s="539" t="s">
        <v>18</v>
      </c>
      <c r="B17" s="36" t="s">
        <v>19</v>
      </c>
      <c r="C17" s="37">
        <v>1.388888888888889E-2</v>
      </c>
    </row>
    <row r="18" spans="1:3" x14ac:dyDescent="0.25">
      <c r="A18" s="539"/>
      <c r="B18" s="36" t="s">
        <v>20</v>
      </c>
      <c r="C18" s="411">
        <v>7</v>
      </c>
    </row>
    <row r="22" spans="1:3" ht="15.75" x14ac:dyDescent="0.25">
      <c r="A22" s="107" t="s">
        <v>946</v>
      </c>
    </row>
    <row r="24" spans="1:3" ht="15.75" x14ac:dyDescent="0.25">
      <c r="A24" s="111"/>
      <c r="B24" s="112" t="s">
        <v>7</v>
      </c>
      <c r="C24" s="51" t="str">
        <f>"LP03R1"</f>
        <v>LP03R1</v>
      </c>
    </row>
    <row r="25" spans="1:3" ht="15.75" x14ac:dyDescent="0.25">
      <c r="A25" s="113" t="s">
        <v>8</v>
      </c>
      <c r="B25" s="113" t="s">
        <v>9</v>
      </c>
      <c r="C25" s="53" t="s">
        <v>22</v>
      </c>
    </row>
    <row r="26" spans="1:3" x14ac:dyDescent="0.25">
      <c r="A26" s="61" t="s">
        <v>246</v>
      </c>
      <c r="B26" s="41" t="s">
        <v>253</v>
      </c>
      <c r="C26" s="139" t="str">
        <f>"16:20"</f>
        <v>16:20</v>
      </c>
    </row>
    <row r="27" spans="1:3" x14ac:dyDescent="0.25">
      <c r="A27" s="34" t="s">
        <v>274</v>
      </c>
      <c r="B27" s="35" t="s">
        <v>301</v>
      </c>
      <c r="C27" s="130">
        <v>0.68402777777777779</v>
      </c>
    </row>
    <row r="28" spans="1:3" x14ac:dyDescent="0.25">
      <c r="A28" s="62" t="s">
        <v>246</v>
      </c>
      <c r="B28" s="42" t="s">
        <v>253</v>
      </c>
      <c r="C28" s="132">
        <v>0.6875</v>
      </c>
    </row>
    <row r="29" spans="1:3" x14ac:dyDescent="0.25">
      <c r="A29" s="539" t="s">
        <v>18</v>
      </c>
      <c r="B29" s="36" t="s">
        <v>19</v>
      </c>
      <c r="C29" s="37">
        <v>6.9444444444444449E-3</v>
      </c>
    </row>
    <row r="30" spans="1:3" x14ac:dyDescent="0.25">
      <c r="A30" s="539"/>
      <c r="B30" s="36" t="s">
        <v>20</v>
      </c>
      <c r="C30" s="411">
        <v>7</v>
      </c>
    </row>
  </sheetData>
  <mergeCells count="6">
    <mergeCell ref="A29:A30"/>
    <mergeCell ref="A1:N1"/>
    <mergeCell ref="A2:N2"/>
    <mergeCell ref="A4:N4"/>
    <mergeCell ref="A5:N5"/>
    <mergeCell ref="A17:A18"/>
  </mergeCells>
  <pageMargins left="0.39370078740157483" right="0.39370078740157483" top="0.78740157480314965" bottom="0.78740157480314965" header="0.39370078740157483" footer="0.39370078740157483"/>
  <pageSetup paperSize="9" scale="86" fitToWidth="0" orientation="landscape" r:id="rId1"/>
  <headerFooter alignWithMargins="0">
    <oddFooter>&amp;R&amp;D&amp;T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0"/>
  <sheetViews>
    <sheetView zoomScaleNormal="100" workbookViewId="0">
      <selection activeCell="I21" sqref="I21"/>
    </sheetView>
  </sheetViews>
  <sheetFormatPr baseColWidth="10" defaultColWidth="10.625" defaultRowHeight="15" x14ac:dyDescent="0.25"/>
  <cols>
    <col min="1" max="1" width="25.375" style="33" customWidth="1"/>
    <col min="2" max="2" width="33.125" style="33" customWidth="1"/>
    <col min="3" max="3" width="8.125" style="33" customWidth="1"/>
    <col min="4" max="8" width="7.875" style="33" customWidth="1"/>
    <col min="9" max="9" width="8.875" style="33" customWidth="1"/>
    <col min="10" max="1028" width="7.875" style="33" customWidth="1"/>
    <col min="1029" max="1029" width="11.125" style="103" customWidth="1"/>
    <col min="1030" max="16384" width="10.625" style="103"/>
  </cols>
  <sheetData>
    <row r="1" spans="1:18 1029:1029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</row>
    <row r="2" spans="1:18 1029:1029" ht="20.25" x14ac:dyDescent="0.3">
      <c r="A2" s="541" t="s">
        <v>1113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133"/>
    </row>
    <row r="3" spans="1:18 1029:1029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133"/>
    </row>
    <row r="4" spans="1:18 1029:1029" ht="18.75" x14ac:dyDescent="0.3">
      <c r="A4" s="542" t="s">
        <v>796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134"/>
    </row>
    <row r="5" spans="1:18 1029:1029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135"/>
    </row>
    <row r="6" spans="1:18 1029:1029" x14ac:dyDescent="0.25">
      <c r="A6" s="413"/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</row>
    <row r="7" spans="1:18 1029:1029" x14ac:dyDescent="0.25">
      <c r="A7" s="106" t="s">
        <v>4</v>
      </c>
      <c r="B7" s="33" t="s">
        <v>5</v>
      </c>
    </row>
    <row r="8" spans="1:18 1029:1029" x14ac:dyDescent="0.25">
      <c r="A8" s="106"/>
      <c r="B8" s="33" t="s">
        <v>6</v>
      </c>
      <c r="C8" s="60"/>
      <c r="D8" s="60"/>
      <c r="E8" s="60"/>
      <c r="F8" s="60"/>
      <c r="G8" s="60"/>
    </row>
    <row r="10" spans="1:18 1029:1029" ht="15.75" x14ac:dyDescent="0.25">
      <c r="A10" s="107" t="s">
        <v>947</v>
      </c>
      <c r="G10" s="416"/>
    </row>
    <row r="11" spans="1:18 1029:1029" ht="15.75" x14ac:dyDescent="0.25">
      <c r="A11" s="107"/>
      <c r="G11" s="416"/>
      <c r="J11" s="125"/>
    </row>
    <row r="12" spans="1:18 1029:1029" ht="15.75" x14ac:dyDescent="0.25">
      <c r="A12" s="168"/>
      <c r="B12" s="169" t="s">
        <v>7</v>
      </c>
      <c r="C12" s="385" t="str">
        <f>"LP04A1"</f>
        <v>LP04A1</v>
      </c>
      <c r="F12" s="386"/>
      <c r="G12" s="420"/>
      <c r="H12" s="386"/>
      <c r="J12" s="125"/>
    </row>
    <row r="13" spans="1:18 1029:1029" ht="15.75" x14ac:dyDescent="0.25">
      <c r="A13" s="149" t="s">
        <v>8</v>
      </c>
      <c r="B13" s="170" t="s">
        <v>9</v>
      </c>
      <c r="C13" s="151" t="s">
        <v>22</v>
      </c>
      <c r="F13" s="386"/>
      <c r="G13" s="420"/>
      <c r="H13" s="386"/>
      <c r="J13" s="125"/>
    </row>
    <row r="14" spans="1:18 1029:1029" s="33" customFormat="1" x14ac:dyDescent="0.25">
      <c r="A14" s="34" t="s">
        <v>242</v>
      </c>
      <c r="B14" s="34" t="s">
        <v>303</v>
      </c>
      <c r="C14" s="80">
        <v>0.3395833333333334</v>
      </c>
      <c r="D14" s="33" t="s">
        <v>204</v>
      </c>
      <c r="F14" s="386"/>
      <c r="G14" s="420"/>
      <c r="H14" s="387"/>
      <c r="AMO14" s="103"/>
    </row>
    <row r="15" spans="1:18 1029:1029" s="33" customFormat="1" x14ac:dyDescent="0.25">
      <c r="A15" s="34"/>
      <c r="B15" s="34" t="s">
        <v>243</v>
      </c>
      <c r="C15" s="80">
        <v>0.34166666666666673</v>
      </c>
      <c r="F15" s="386"/>
      <c r="G15" s="420"/>
      <c r="H15" s="387"/>
      <c r="J15" s="125"/>
      <c r="AMO15" s="103"/>
    </row>
    <row r="16" spans="1:18 1029:1029" s="33" customFormat="1" x14ac:dyDescent="0.25">
      <c r="A16" s="34" t="s">
        <v>220</v>
      </c>
      <c r="B16" s="34" t="s">
        <v>302</v>
      </c>
      <c r="C16" s="80">
        <v>0.34861111111111115</v>
      </c>
      <c r="F16" s="388"/>
      <c r="G16" s="415"/>
      <c r="H16" s="387"/>
      <c r="J16" s="125"/>
      <c r="AMO16" s="103"/>
    </row>
    <row r="17" spans="1:12 1029:1029" s="33" customFormat="1" x14ac:dyDescent="0.25">
      <c r="A17" s="34" t="s">
        <v>227</v>
      </c>
      <c r="B17" s="34" t="s">
        <v>304</v>
      </c>
      <c r="C17" s="80">
        <v>0.3527777777777778</v>
      </c>
      <c r="F17" s="388"/>
      <c r="G17" s="415"/>
      <c r="H17" s="387"/>
      <c r="J17" s="125"/>
      <c r="AMO17" s="103"/>
    </row>
    <row r="18" spans="1:12 1029:1029" s="33" customFormat="1" x14ac:dyDescent="0.25">
      <c r="A18" s="34"/>
      <c r="B18" s="34" t="s">
        <v>305</v>
      </c>
      <c r="C18" s="80">
        <v>0.35625000000000001</v>
      </c>
      <c r="F18" s="388"/>
      <c r="G18" s="415"/>
      <c r="H18" s="387"/>
      <c r="J18" s="125"/>
      <c r="AMO18" s="103"/>
    </row>
    <row r="19" spans="1:12 1029:1029" s="33" customFormat="1" x14ac:dyDescent="0.25">
      <c r="A19" s="34" t="s">
        <v>220</v>
      </c>
      <c r="B19" s="34" t="s">
        <v>302</v>
      </c>
      <c r="C19" s="80">
        <v>0.36319444444444443</v>
      </c>
      <c r="F19" s="388"/>
      <c r="G19" s="415"/>
      <c r="H19" s="387"/>
      <c r="J19" s="125"/>
      <c r="AMO19" s="103"/>
    </row>
    <row r="20" spans="1:12 1029:1029" s="33" customFormat="1" x14ac:dyDescent="0.25">
      <c r="A20" s="34" t="s">
        <v>242</v>
      </c>
      <c r="B20" s="34" t="s">
        <v>303</v>
      </c>
      <c r="C20" s="40">
        <v>0.36944444444444441</v>
      </c>
      <c r="D20" s="33" t="s">
        <v>204</v>
      </c>
      <c r="G20" s="415"/>
      <c r="H20" s="387"/>
      <c r="J20" s="125"/>
      <c r="AMO20" s="103"/>
    </row>
    <row r="21" spans="1:12 1029:1029" s="33" customFormat="1" x14ac:dyDescent="0.25">
      <c r="A21" s="539" t="s">
        <v>18</v>
      </c>
      <c r="B21" s="36" t="s">
        <v>19</v>
      </c>
      <c r="C21" s="345">
        <v>2.9861111111111005E-2</v>
      </c>
      <c r="F21" s="386"/>
      <c r="G21" s="415"/>
      <c r="H21" s="387"/>
      <c r="J21" s="125"/>
      <c r="AMO21" s="103"/>
    </row>
    <row r="22" spans="1:12 1029:1029" s="33" customFormat="1" x14ac:dyDescent="0.25">
      <c r="A22" s="539"/>
      <c r="B22" s="36" t="s">
        <v>20</v>
      </c>
      <c r="C22" s="425">
        <v>18.100000000000001</v>
      </c>
      <c r="F22" s="386"/>
      <c r="G22" s="415"/>
      <c r="H22" s="387"/>
      <c r="J22" s="125"/>
      <c r="AMO22" s="103"/>
    </row>
    <row r="23" spans="1:12 1029:1029" s="33" customFormat="1" x14ac:dyDescent="0.25">
      <c r="A23" s="137"/>
      <c r="B23" s="138"/>
      <c r="C23" s="137"/>
      <c r="F23" s="386"/>
      <c r="G23" s="415"/>
      <c r="H23" s="387"/>
      <c r="J23" s="125"/>
      <c r="AMO23" s="103"/>
    </row>
    <row r="24" spans="1:12 1029:1029" s="33" customFormat="1" x14ac:dyDescent="0.25">
      <c r="A24" s="137"/>
      <c r="B24" s="138"/>
      <c r="C24" s="137"/>
      <c r="D24" s="60"/>
      <c r="E24" s="60"/>
      <c r="F24" s="426"/>
      <c r="G24" s="415"/>
      <c r="H24" s="387"/>
      <c r="J24" s="125"/>
      <c r="AMO24" s="103"/>
    </row>
    <row r="25" spans="1:12 1029:1029" s="33" customFormat="1" x14ac:dyDescent="0.25">
      <c r="F25" s="386"/>
      <c r="G25" s="415"/>
      <c r="H25" s="387"/>
      <c r="J25" s="125"/>
      <c r="L25" s="125"/>
      <c r="AMO25" s="103"/>
    </row>
    <row r="26" spans="1:12 1029:1029" s="33" customFormat="1" ht="15.75" x14ac:dyDescent="0.25">
      <c r="A26" s="107" t="s">
        <v>948</v>
      </c>
      <c r="F26" s="386"/>
      <c r="G26" s="415"/>
      <c r="H26" s="387"/>
      <c r="J26" s="125"/>
      <c r="L26" s="125"/>
      <c r="AMO26" s="103"/>
    </row>
    <row r="27" spans="1:12 1029:1029" s="33" customFormat="1" x14ac:dyDescent="0.25">
      <c r="F27" s="386"/>
      <c r="G27" s="415"/>
      <c r="H27" s="387"/>
      <c r="J27" s="125"/>
      <c r="L27" s="125"/>
      <c r="AMO27" s="103"/>
    </row>
    <row r="28" spans="1:12 1029:1029" s="33" customFormat="1" ht="15.75" x14ac:dyDescent="0.25">
      <c r="A28" s="168"/>
      <c r="B28" s="169" t="s">
        <v>7</v>
      </c>
      <c r="C28" s="148" t="str">
        <f>"LP04R1"</f>
        <v>LP04R1</v>
      </c>
      <c r="F28" s="386"/>
      <c r="G28" s="415"/>
      <c r="H28" s="387"/>
      <c r="J28" s="125"/>
      <c r="L28" s="125"/>
      <c r="AMO28" s="103"/>
    </row>
    <row r="29" spans="1:12 1029:1029" s="33" customFormat="1" ht="15.75" x14ac:dyDescent="0.25">
      <c r="A29" s="149" t="s">
        <v>8</v>
      </c>
      <c r="B29" s="170" t="s">
        <v>9</v>
      </c>
      <c r="C29" s="151" t="s">
        <v>22</v>
      </c>
      <c r="F29" s="386"/>
      <c r="G29" s="415"/>
      <c r="H29" s="387"/>
      <c r="J29" s="125"/>
      <c r="L29" s="125"/>
      <c r="AMO29" s="103"/>
    </row>
    <row r="30" spans="1:12 1029:1029" s="33" customFormat="1" x14ac:dyDescent="0.25">
      <c r="A30" s="34" t="s">
        <v>242</v>
      </c>
      <c r="B30" s="34" t="s">
        <v>303</v>
      </c>
      <c r="C30" s="79">
        <v>0.66666666666666663</v>
      </c>
      <c r="D30" s="33" t="s">
        <v>204</v>
      </c>
      <c r="F30" s="388"/>
      <c r="G30" s="415"/>
      <c r="H30" s="387"/>
      <c r="J30" s="125"/>
      <c r="L30" s="125"/>
      <c r="AMO30" s="103"/>
    </row>
    <row r="31" spans="1:12 1029:1029" s="33" customFormat="1" x14ac:dyDescent="0.25">
      <c r="A31" s="34" t="s">
        <v>227</v>
      </c>
      <c r="B31" s="34" t="s">
        <v>304</v>
      </c>
      <c r="C31" s="72">
        <v>0.67499999999999993</v>
      </c>
      <c r="F31" s="388"/>
      <c r="G31" s="415"/>
      <c r="H31" s="387"/>
      <c r="J31" s="125"/>
      <c r="AMO31" s="103"/>
    </row>
    <row r="32" spans="1:12 1029:1029" s="33" customFormat="1" x14ac:dyDescent="0.25">
      <c r="A32" s="34"/>
      <c r="B32" s="34" t="s">
        <v>305</v>
      </c>
      <c r="C32" s="72">
        <v>0.67847222222222225</v>
      </c>
      <c r="F32" s="388"/>
      <c r="G32" s="415"/>
      <c r="H32" s="387"/>
      <c r="J32" s="125"/>
      <c r="AMO32" s="103"/>
    </row>
    <row r="33" spans="1:10 1029:1029" s="33" customFormat="1" x14ac:dyDescent="0.25">
      <c r="A33" s="34" t="s">
        <v>220</v>
      </c>
      <c r="B33" s="34" t="s">
        <v>302</v>
      </c>
      <c r="C33" s="72">
        <v>0.68541666666666667</v>
      </c>
      <c r="F33" s="388"/>
      <c r="G33" s="415"/>
      <c r="H33" s="387"/>
      <c r="J33" s="125"/>
      <c r="AMO33" s="103"/>
    </row>
    <row r="34" spans="1:10 1029:1029" s="33" customFormat="1" x14ac:dyDescent="0.25">
      <c r="A34" s="34"/>
      <c r="B34" s="34" t="s">
        <v>305</v>
      </c>
      <c r="C34" s="72">
        <v>0.68958333333333333</v>
      </c>
      <c r="F34" s="388"/>
      <c r="G34" s="415"/>
      <c r="H34" s="387"/>
      <c r="J34" s="125"/>
      <c r="AMO34" s="103"/>
    </row>
    <row r="35" spans="1:10 1029:1029" s="33" customFormat="1" x14ac:dyDescent="0.25">
      <c r="A35" s="34" t="s">
        <v>242</v>
      </c>
      <c r="B35" s="34" t="s">
        <v>303</v>
      </c>
      <c r="C35" s="72">
        <v>0.69513888888888886</v>
      </c>
      <c r="D35" s="33" t="s">
        <v>204</v>
      </c>
      <c r="F35" s="388"/>
      <c r="G35" s="415"/>
      <c r="H35" s="387"/>
      <c r="J35" s="125"/>
      <c r="AMO35" s="103"/>
    </row>
    <row r="36" spans="1:10 1029:1029" s="33" customFormat="1" x14ac:dyDescent="0.25">
      <c r="A36" s="34"/>
      <c r="B36" s="34" t="s">
        <v>243</v>
      </c>
      <c r="C36" s="73">
        <v>0.69722222222222219</v>
      </c>
      <c r="F36" s="388"/>
      <c r="G36" s="415"/>
      <c r="H36" s="387"/>
      <c r="J36" s="125"/>
      <c r="AMO36" s="103"/>
    </row>
    <row r="37" spans="1:10 1029:1029" s="33" customFormat="1" x14ac:dyDescent="0.25">
      <c r="A37" s="539" t="s">
        <v>18</v>
      </c>
      <c r="B37" s="36" t="s">
        <v>19</v>
      </c>
      <c r="C37" s="38">
        <v>3.0555555555555558E-2</v>
      </c>
      <c r="F37" s="386"/>
      <c r="G37" s="415"/>
      <c r="H37" s="387"/>
      <c r="J37" s="125"/>
      <c r="AMO37" s="103"/>
    </row>
    <row r="38" spans="1:10 1029:1029" s="33" customFormat="1" x14ac:dyDescent="0.25">
      <c r="A38" s="539"/>
      <c r="B38" s="36" t="s">
        <v>20</v>
      </c>
      <c r="C38" s="411">
        <v>20.9</v>
      </c>
      <c r="F38" s="386"/>
      <c r="G38" s="415"/>
      <c r="H38" s="387"/>
      <c r="J38" s="125"/>
      <c r="AMO38" s="103"/>
    </row>
    <row r="39" spans="1:10 1029:1029" s="33" customFormat="1" x14ac:dyDescent="0.25">
      <c r="G39" s="415"/>
      <c r="H39" s="387"/>
      <c r="J39" s="125"/>
      <c r="AMO39" s="103"/>
    </row>
    <row r="40" spans="1:10 1029:1029" x14ac:dyDescent="0.25">
      <c r="G40" s="415"/>
      <c r="H40" s="387"/>
      <c r="J40" s="125"/>
    </row>
  </sheetData>
  <mergeCells count="6">
    <mergeCell ref="A37:A38"/>
    <mergeCell ref="A1:Q1"/>
    <mergeCell ref="A2:Q2"/>
    <mergeCell ref="A4:Q4"/>
    <mergeCell ref="A5:Q5"/>
    <mergeCell ref="A21:A22"/>
  </mergeCells>
  <pageMargins left="0.7" right="0.7" top="0.75" bottom="0.75" header="0.3" footer="0.3"/>
  <pageSetup paperSize="9" scale="79" fitToWidth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workbookViewId="0">
      <selection sqref="A1:XFD1048576"/>
    </sheetView>
  </sheetViews>
  <sheetFormatPr baseColWidth="10" defaultColWidth="10.625" defaultRowHeight="15" x14ac:dyDescent="0.25"/>
  <cols>
    <col min="1" max="1" width="17.75" style="33" customWidth="1"/>
    <col min="2" max="2" width="18.875" style="33" customWidth="1"/>
    <col min="3" max="3" width="8.125" style="33" customWidth="1"/>
    <col min="4" max="1024" width="7.875" style="33" customWidth="1"/>
    <col min="1025" max="1025" width="11.125" style="103" customWidth="1"/>
    <col min="1026" max="16384" width="10.625" style="103"/>
  </cols>
  <sheetData>
    <row r="1" spans="1:13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20.25" x14ac:dyDescent="0.3">
      <c r="A2" s="541" t="s">
        <v>1114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4" spans="1:13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3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</row>
    <row r="6" spans="1:13" x14ac:dyDescent="0.25">
      <c r="A6" s="413"/>
      <c r="B6" s="413"/>
      <c r="C6" s="413"/>
      <c r="D6" s="413"/>
      <c r="E6" s="413"/>
      <c r="F6" s="413"/>
      <c r="G6" s="413"/>
      <c r="H6" s="413"/>
    </row>
    <row r="7" spans="1:13" x14ac:dyDescent="0.25">
      <c r="A7" s="106" t="s">
        <v>4</v>
      </c>
      <c r="B7" s="33" t="s">
        <v>5</v>
      </c>
    </row>
    <row r="8" spans="1:13" x14ac:dyDescent="0.25">
      <c r="A8" s="106"/>
      <c r="B8" s="33" t="s">
        <v>6</v>
      </c>
    </row>
    <row r="10" spans="1:13" ht="15.75" x14ac:dyDescent="0.25">
      <c r="A10" s="107" t="s">
        <v>949</v>
      </c>
    </row>
    <row r="12" spans="1:13" ht="15.75" x14ac:dyDescent="0.25">
      <c r="A12" s="111"/>
      <c r="B12" s="112" t="s">
        <v>7</v>
      </c>
      <c r="C12" s="51" t="str">
        <f>"LP5A1"</f>
        <v>LP5A1</v>
      </c>
    </row>
    <row r="13" spans="1:13" ht="15.75" x14ac:dyDescent="0.25">
      <c r="A13" s="113" t="s">
        <v>8</v>
      </c>
      <c r="B13" s="113" t="s">
        <v>9</v>
      </c>
      <c r="C13" s="53" t="s">
        <v>22</v>
      </c>
    </row>
    <row r="14" spans="1:13" x14ac:dyDescent="0.25">
      <c r="A14" s="61" t="s">
        <v>211</v>
      </c>
      <c r="B14" s="41" t="s">
        <v>306</v>
      </c>
      <c r="C14" s="63" t="str">
        <f>"08:40"</f>
        <v>08:40</v>
      </c>
    </row>
    <row r="15" spans="1:13" x14ac:dyDescent="0.25">
      <c r="A15" s="34" t="s">
        <v>209</v>
      </c>
      <c r="B15" s="35" t="s">
        <v>307</v>
      </c>
      <c r="C15" s="43" t="str">
        <f>"08:55"</f>
        <v>08:55</v>
      </c>
    </row>
    <row r="16" spans="1:13" x14ac:dyDescent="0.25">
      <c r="A16" s="62" t="s">
        <v>211</v>
      </c>
      <c r="B16" s="42" t="s">
        <v>306</v>
      </c>
      <c r="C16" s="128" t="str">
        <f>"09:10"</f>
        <v>09:10</v>
      </c>
    </row>
    <row r="17" spans="1:3" x14ac:dyDescent="0.25">
      <c r="A17" s="539" t="s">
        <v>18</v>
      </c>
      <c r="B17" s="36" t="s">
        <v>19</v>
      </c>
      <c r="C17" s="37">
        <v>2.0833333333333332E-2</v>
      </c>
    </row>
    <row r="18" spans="1:3" x14ac:dyDescent="0.25">
      <c r="A18" s="539"/>
      <c r="B18" s="36" t="s">
        <v>20</v>
      </c>
      <c r="C18" s="411">
        <v>10</v>
      </c>
    </row>
    <row r="30" spans="1:3" ht="15.75" x14ac:dyDescent="0.25">
      <c r="A30" s="107" t="s">
        <v>950</v>
      </c>
    </row>
    <row r="32" spans="1:3" ht="15.75" x14ac:dyDescent="0.25">
      <c r="A32" s="111"/>
      <c r="B32" s="112" t="s">
        <v>7</v>
      </c>
      <c r="C32" s="51" t="str">
        <f>"LP05R1"</f>
        <v>LP05R1</v>
      </c>
    </row>
    <row r="33" spans="1:3" ht="15.75" x14ac:dyDescent="0.25">
      <c r="A33" s="113" t="s">
        <v>8</v>
      </c>
      <c r="B33" s="113" t="s">
        <v>9</v>
      </c>
      <c r="C33" s="53" t="s">
        <v>22</v>
      </c>
    </row>
    <row r="34" spans="1:3" x14ac:dyDescent="0.25">
      <c r="A34" s="61" t="s">
        <v>209</v>
      </c>
      <c r="B34" s="41" t="s">
        <v>307</v>
      </c>
      <c r="C34" s="63" t="str">
        <f>"16:35"</f>
        <v>16:35</v>
      </c>
    </row>
    <row r="35" spans="1:3" x14ac:dyDescent="0.25">
      <c r="A35" s="34" t="s">
        <v>211</v>
      </c>
      <c r="B35" s="35" t="s">
        <v>306</v>
      </c>
      <c r="C35" s="43" t="str">
        <f>"16:50"</f>
        <v>16:50</v>
      </c>
    </row>
    <row r="36" spans="1:3" x14ac:dyDescent="0.25">
      <c r="A36" s="62" t="s">
        <v>209</v>
      </c>
      <c r="B36" s="42" t="s">
        <v>307</v>
      </c>
      <c r="C36" s="128" t="str">
        <f>"17:00"</f>
        <v>17:00</v>
      </c>
    </row>
    <row r="37" spans="1:3" x14ac:dyDescent="0.25">
      <c r="A37" s="539" t="s">
        <v>18</v>
      </c>
      <c r="B37" s="36" t="s">
        <v>19</v>
      </c>
      <c r="C37" s="37">
        <v>1.7361111111111112E-2</v>
      </c>
    </row>
    <row r="38" spans="1:3" x14ac:dyDescent="0.25">
      <c r="A38" s="539"/>
      <c r="B38" s="36" t="s">
        <v>20</v>
      </c>
      <c r="C38" s="411">
        <v>10</v>
      </c>
    </row>
  </sheetData>
  <mergeCells count="6">
    <mergeCell ref="A37:A38"/>
    <mergeCell ref="A1:M1"/>
    <mergeCell ref="A2:M2"/>
    <mergeCell ref="A4:M4"/>
    <mergeCell ref="A5:M5"/>
    <mergeCell ref="A17:A18"/>
  </mergeCells>
  <pageMargins left="0.39370078740157483" right="0.39370078740157483" top="0.78740157480314965" bottom="0.78740157480314965" header="0.39370078740157483" footer="0.39370078740157483"/>
  <pageSetup paperSize="9" scale="80" fitToWidth="0" orientation="landscape" r:id="rId1"/>
  <headerFooter alignWithMargins="0">
    <oddFooter>&amp;R&amp;D&amp;T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workbookViewId="0">
      <selection activeCell="G27" sqref="G27"/>
    </sheetView>
  </sheetViews>
  <sheetFormatPr baseColWidth="10" defaultColWidth="10.625" defaultRowHeight="15" x14ac:dyDescent="0.25"/>
  <cols>
    <col min="1" max="1" width="18.875" style="33" bestFit="1" customWidth="1"/>
    <col min="2" max="2" width="30.125" style="33" bestFit="1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936</v>
      </c>
    </row>
    <row r="12" spans="1:14" ht="15.75" x14ac:dyDescent="0.25">
      <c r="A12" s="111"/>
      <c r="B12" s="112" t="s">
        <v>7</v>
      </c>
      <c r="C12" s="51" t="str">
        <f>"LP06A1"</f>
        <v>LP06A1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209</v>
      </c>
      <c r="B14" s="41" t="s">
        <v>210</v>
      </c>
      <c r="C14" s="139" t="str">
        <f>"07:25"</f>
        <v>07:25</v>
      </c>
    </row>
    <row r="15" spans="1:14" x14ac:dyDescent="0.25">
      <c r="A15" s="34" t="s">
        <v>211</v>
      </c>
      <c r="B15" s="35" t="s">
        <v>212</v>
      </c>
      <c r="C15" s="46" t="str">
        <f>"07:28"</f>
        <v>07:28</v>
      </c>
    </row>
    <row r="16" spans="1:14" x14ac:dyDescent="0.25">
      <c r="A16" s="34"/>
      <c r="B16" s="35" t="s">
        <v>213</v>
      </c>
      <c r="C16" s="46" t="str">
        <f>"07:32"</f>
        <v>07:32</v>
      </c>
    </row>
    <row r="17" spans="1:4" x14ac:dyDescent="0.25">
      <c r="A17" s="34"/>
      <c r="B17" s="35" t="s">
        <v>214</v>
      </c>
      <c r="C17" s="46" t="str">
        <f>"07:46"</f>
        <v>07:46</v>
      </c>
    </row>
    <row r="18" spans="1:4" x14ac:dyDescent="0.25">
      <c r="A18" s="34"/>
      <c r="B18" s="35" t="s">
        <v>215</v>
      </c>
      <c r="C18" s="46" t="str">
        <f>"07:50"</f>
        <v>07:50</v>
      </c>
    </row>
    <row r="19" spans="1:4" x14ac:dyDescent="0.25">
      <c r="A19" s="34"/>
      <c r="B19" s="35" t="s">
        <v>216</v>
      </c>
      <c r="C19" s="46" t="str">
        <f>"07:54"</f>
        <v>07:54</v>
      </c>
    </row>
    <row r="20" spans="1:4" x14ac:dyDescent="0.25">
      <c r="A20" s="34"/>
      <c r="B20" s="35" t="s">
        <v>217</v>
      </c>
      <c r="C20" s="46" t="str">
        <f>"07:58"</f>
        <v>07:58</v>
      </c>
    </row>
    <row r="21" spans="1:4" x14ac:dyDescent="0.25">
      <c r="A21" s="62" t="s">
        <v>218</v>
      </c>
      <c r="B21" s="42" t="s">
        <v>219</v>
      </c>
      <c r="C21" s="47" t="str">
        <f>"08:15"</f>
        <v>08:15</v>
      </c>
    </row>
    <row r="22" spans="1:4" x14ac:dyDescent="0.25">
      <c r="A22" s="539" t="s">
        <v>18</v>
      </c>
      <c r="B22" s="44" t="s">
        <v>19</v>
      </c>
      <c r="C22" s="38">
        <v>3.4722222222222224E-2</v>
      </c>
    </row>
    <row r="23" spans="1:4" x14ac:dyDescent="0.25">
      <c r="A23" s="539"/>
      <c r="B23" s="36" t="s">
        <v>20</v>
      </c>
      <c r="C23" s="411">
        <v>26</v>
      </c>
    </row>
    <row r="28" spans="1:4" ht="15.75" x14ac:dyDescent="0.25">
      <c r="A28" s="107" t="s">
        <v>937</v>
      </c>
    </row>
    <row r="29" spans="1:4" x14ac:dyDescent="0.25">
      <c r="B29" s="116"/>
    </row>
    <row r="30" spans="1:4" ht="15.75" x14ac:dyDescent="0.25">
      <c r="A30" s="111"/>
      <c r="B30" s="157" t="s">
        <v>7</v>
      </c>
      <c r="C30" s="50" t="str">
        <f>"LP06R1"</f>
        <v>LP06R1</v>
      </c>
      <c r="D30" s="51" t="str">
        <f>"LP06R1"</f>
        <v>LP06R1</v>
      </c>
    </row>
    <row r="31" spans="1:4" ht="15.75" x14ac:dyDescent="0.25">
      <c r="A31" s="154" t="s">
        <v>8</v>
      </c>
      <c r="B31" s="158" t="s">
        <v>9</v>
      </c>
      <c r="C31" s="159" t="s">
        <v>21</v>
      </c>
      <c r="D31" s="140" t="s">
        <v>22</v>
      </c>
    </row>
    <row r="32" spans="1:4" x14ac:dyDescent="0.25">
      <c r="A32" s="34" t="s">
        <v>218</v>
      </c>
      <c r="B32" s="35" t="s">
        <v>219</v>
      </c>
      <c r="C32" s="77" t="str">
        <f>"12:30"</f>
        <v>12:30</v>
      </c>
      <c r="D32" s="46" t="str">
        <f>"16:55"</f>
        <v>16:55</v>
      </c>
    </row>
    <row r="33" spans="1:4" x14ac:dyDescent="0.25">
      <c r="A33" s="34" t="s">
        <v>209</v>
      </c>
      <c r="B33" s="35" t="s">
        <v>210</v>
      </c>
      <c r="C33" s="77" t="str">
        <f>"12:44"</f>
        <v>12:44</v>
      </c>
      <c r="D33" s="46" t="str">
        <f>"17:09"</f>
        <v>17:09</v>
      </c>
    </row>
    <row r="34" spans="1:4" x14ac:dyDescent="0.25">
      <c r="A34" s="34" t="s">
        <v>211</v>
      </c>
      <c r="B34" s="35" t="s">
        <v>212</v>
      </c>
      <c r="C34" s="77" t="str">
        <f>"12:49"</f>
        <v>12:49</v>
      </c>
      <c r="D34" s="46" t="str">
        <f>"17:14"</f>
        <v>17:14</v>
      </c>
    </row>
    <row r="35" spans="1:4" x14ac:dyDescent="0.25">
      <c r="A35" s="34"/>
      <c r="B35" s="35" t="s">
        <v>213</v>
      </c>
      <c r="C35" s="77" t="str">
        <f>"12:55"</f>
        <v>12:55</v>
      </c>
      <c r="D35" s="46" t="str">
        <f>"17:20"</f>
        <v>17:20</v>
      </c>
    </row>
    <row r="36" spans="1:4" x14ac:dyDescent="0.25">
      <c r="A36" s="34"/>
      <c r="B36" s="35" t="s">
        <v>214</v>
      </c>
      <c r="C36" s="77" t="str">
        <f>"12:59"</f>
        <v>12:59</v>
      </c>
      <c r="D36" s="46" t="str">
        <f>"17:24"</f>
        <v>17:24</v>
      </c>
    </row>
    <row r="37" spans="1:4" x14ac:dyDescent="0.25">
      <c r="A37" s="34"/>
      <c r="B37" s="35" t="s">
        <v>217</v>
      </c>
      <c r="C37" s="77" t="str">
        <f>"13:03"</f>
        <v>13:03</v>
      </c>
      <c r="D37" s="46" t="str">
        <f>"17:27"</f>
        <v>17:27</v>
      </c>
    </row>
    <row r="38" spans="1:4" x14ac:dyDescent="0.25">
      <c r="A38" s="34"/>
      <c r="B38" s="35" t="s">
        <v>215</v>
      </c>
      <c r="C38" s="77" t="str">
        <f>"13:05"</f>
        <v>13:05</v>
      </c>
      <c r="D38" s="46" t="str">
        <f>"17:29"</f>
        <v>17:29</v>
      </c>
    </row>
    <row r="39" spans="1:4" x14ac:dyDescent="0.25">
      <c r="A39" s="62"/>
      <c r="B39" s="42" t="s">
        <v>216</v>
      </c>
      <c r="C39" s="160" t="str">
        <f>"13:11"</f>
        <v>13:11</v>
      </c>
      <c r="D39" s="47" t="str">
        <f>"17:35"</f>
        <v>17:35</v>
      </c>
    </row>
    <row r="40" spans="1:4" x14ac:dyDescent="0.25">
      <c r="A40" s="539" t="s">
        <v>18</v>
      </c>
      <c r="B40" s="44" t="s">
        <v>19</v>
      </c>
      <c r="C40" s="38">
        <v>2.8472222222222222E-2</v>
      </c>
      <c r="D40" s="38">
        <v>2.777777777777778E-2</v>
      </c>
    </row>
    <row r="41" spans="1:4" x14ac:dyDescent="0.25">
      <c r="A41" s="539"/>
      <c r="B41" s="36" t="s">
        <v>20</v>
      </c>
      <c r="C41" s="411">
        <v>23</v>
      </c>
      <c r="D41" s="411">
        <v>23</v>
      </c>
    </row>
  </sheetData>
  <mergeCells count="6">
    <mergeCell ref="A40:A41"/>
    <mergeCell ref="A1:N1"/>
    <mergeCell ref="A2:N2"/>
    <mergeCell ref="A4:M4"/>
    <mergeCell ref="A5:M5"/>
    <mergeCell ref="A22:A23"/>
  </mergeCells>
  <pageMargins left="0.39370078740157483" right="0.39370078740157483" top="0.78740157480314965" bottom="0.78740157480314965" header="0.39370078740157483" footer="0.39370078740157483"/>
  <pageSetup paperSize="9" scale="70" fitToWidth="0" orientation="landscape" r:id="rId1"/>
  <headerFooter alignWithMargins="0">
    <oddFooter>&amp;R&amp;D&amp;T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6"/>
  <sheetViews>
    <sheetView workbookViewId="0">
      <selection sqref="A1:XFD1048576"/>
    </sheetView>
  </sheetViews>
  <sheetFormatPr baseColWidth="10" defaultColWidth="10.625" defaultRowHeight="15" x14ac:dyDescent="0.25"/>
  <cols>
    <col min="1" max="1" width="22.5" style="33" customWidth="1"/>
    <col min="2" max="2" width="28.375" style="33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5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5" ht="20.25" x14ac:dyDescent="0.3">
      <c r="A2" s="541" t="s">
        <v>1064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5" x14ac:dyDescent="0.25">
      <c r="A6" s="413"/>
      <c r="B6" s="413"/>
      <c r="C6" s="413"/>
      <c r="D6" s="413"/>
      <c r="E6" s="413"/>
      <c r="F6" s="413"/>
      <c r="G6" s="413"/>
      <c r="H6" s="413"/>
    </row>
    <row r="7" spans="1:15" x14ac:dyDescent="0.25">
      <c r="A7" s="106" t="s">
        <v>4</v>
      </c>
      <c r="B7" s="33" t="s">
        <v>283</v>
      </c>
    </row>
    <row r="8" spans="1:15" x14ac:dyDescent="0.25">
      <c r="A8" s="106"/>
      <c r="B8" s="33" t="s">
        <v>6</v>
      </c>
    </row>
    <row r="10" spans="1:15" ht="15.75" x14ac:dyDescent="0.25">
      <c r="A10" s="107" t="s">
        <v>365</v>
      </c>
    </row>
    <row r="11" spans="1:15" ht="15.75" x14ac:dyDescent="0.25">
      <c r="A11" s="107"/>
    </row>
    <row r="12" spans="1:15" ht="15.75" x14ac:dyDescent="0.25">
      <c r="A12" s="111"/>
      <c r="B12" s="112" t="s">
        <v>7</v>
      </c>
      <c r="C12" s="51" t="s">
        <v>364</v>
      </c>
    </row>
    <row r="13" spans="1:15" ht="15.75" x14ac:dyDescent="0.25">
      <c r="A13" s="113" t="s">
        <v>8</v>
      </c>
      <c r="B13" s="113" t="s">
        <v>9</v>
      </c>
      <c r="C13" s="53" t="s">
        <v>10</v>
      </c>
    </row>
    <row r="14" spans="1:15" x14ac:dyDescent="0.25">
      <c r="A14" s="61" t="s">
        <v>256</v>
      </c>
      <c r="B14" s="41" t="s">
        <v>257</v>
      </c>
      <c r="C14" s="129">
        <v>0.30347222222222225</v>
      </c>
    </row>
    <row r="15" spans="1:15" s="33" customFormat="1" x14ac:dyDescent="0.25">
      <c r="A15" s="34" t="s">
        <v>259</v>
      </c>
      <c r="B15" s="35" t="s">
        <v>260</v>
      </c>
      <c r="C15" s="130">
        <v>0.30763888888888891</v>
      </c>
    </row>
    <row r="16" spans="1:15" s="33" customFormat="1" x14ac:dyDescent="0.25">
      <c r="A16" s="34" t="s">
        <v>263</v>
      </c>
      <c r="B16" s="35" t="s">
        <v>285</v>
      </c>
      <c r="C16" s="130">
        <v>0.31388888888888888</v>
      </c>
    </row>
    <row r="17" spans="1:8" s="33" customFormat="1" x14ac:dyDescent="0.25">
      <c r="A17" s="34" t="s">
        <v>255</v>
      </c>
      <c r="B17" s="35" t="s">
        <v>286</v>
      </c>
      <c r="C17" s="130">
        <v>0.32430555555555557</v>
      </c>
    </row>
    <row r="18" spans="1:8" s="33" customFormat="1" x14ac:dyDescent="0.25">
      <c r="A18" s="34" t="s">
        <v>218</v>
      </c>
      <c r="B18" s="35" t="s">
        <v>287</v>
      </c>
      <c r="C18" s="130">
        <v>0.33194444444444449</v>
      </c>
    </row>
    <row r="19" spans="1:8" s="33" customFormat="1" x14ac:dyDescent="0.25">
      <c r="A19" s="34"/>
      <c r="B19" s="35" t="s">
        <v>288</v>
      </c>
      <c r="C19" s="130">
        <v>0.33611111111111108</v>
      </c>
    </row>
    <row r="20" spans="1:8" s="33" customFormat="1" x14ac:dyDescent="0.25">
      <c r="A20" s="34" t="s">
        <v>209</v>
      </c>
      <c r="B20" s="35" t="s">
        <v>289</v>
      </c>
      <c r="C20" s="130">
        <v>0.34236111111111112</v>
      </c>
    </row>
    <row r="21" spans="1:8" s="33" customFormat="1" x14ac:dyDescent="0.25">
      <c r="A21" s="34" t="s">
        <v>290</v>
      </c>
      <c r="B21" s="42" t="s">
        <v>291</v>
      </c>
      <c r="C21" s="130">
        <v>0.35138888888888886</v>
      </c>
    </row>
    <row r="22" spans="1:8" s="33" customFormat="1" x14ac:dyDescent="0.25">
      <c r="A22" s="539" t="s">
        <v>18</v>
      </c>
      <c r="B22" s="36" t="s">
        <v>19</v>
      </c>
      <c r="C22" s="37">
        <v>4.7916666666666663E-2</v>
      </c>
    </row>
    <row r="23" spans="1:8" s="33" customFormat="1" x14ac:dyDescent="0.25">
      <c r="A23" s="539"/>
      <c r="B23" s="36" t="s">
        <v>20</v>
      </c>
      <c r="C23" s="411">
        <v>36.799999999999997</v>
      </c>
    </row>
    <row r="24" spans="1:8" s="33" customFormat="1" x14ac:dyDescent="0.25"/>
    <row r="25" spans="1:8" s="33" customFormat="1" x14ac:dyDescent="0.25"/>
    <row r="26" spans="1:8" s="33" customFormat="1" x14ac:dyDescent="0.25"/>
    <row r="27" spans="1:8" s="33" customFormat="1" x14ac:dyDescent="0.25"/>
    <row r="28" spans="1:8" s="33" customFormat="1" x14ac:dyDescent="0.25">
      <c r="H28" s="548"/>
    </row>
    <row r="29" spans="1:8" s="33" customFormat="1" x14ac:dyDescent="0.25">
      <c r="H29" s="548"/>
    </row>
    <row r="30" spans="1:8" s="33" customFormat="1" x14ac:dyDescent="0.25">
      <c r="H30" s="548"/>
    </row>
    <row r="31" spans="1:8" s="33" customFormat="1" x14ac:dyDescent="0.25"/>
    <row r="32" spans="1:8" s="33" customFormat="1" x14ac:dyDescent="0.25"/>
    <row r="33" spans="1:4" s="33" customFormat="1" ht="15.75" x14ac:dyDescent="0.25">
      <c r="A33" s="107" t="s">
        <v>363</v>
      </c>
    </row>
    <row r="34" spans="1:4" s="33" customFormat="1" x14ac:dyDescent="0.25"/>
    <row r="35" spans="1:4" s="33" customFormat="1" ht="15.75" x14ac:dyDescent="0.25">
      <c r="A35" s="111"/>
      <c r="B35" s="112" t="s">
        <v>7</v>
      </c>
      <c r="C35" s="51" t="s">
        <v>362</v>
      </c>
      <c r="D35" s="51" t="s">
        <v>362</v>
      </c>
    </row>
    <row r="36" spans="1:4" s="33" customFormat="1" ht="15.75" x14ac:dyDescent="0.25">
      <c r="A36" s="113" t="s">
        <v>8</v>
      </c>
      <c r="B36" s="113" t="s">
        <v>9</v>
      </c>
      <c r="C36" s="52" t="s">
        <v>21</v>
      </c>
      <c r="D36" s="53" t="s">
        <v>293</v>
      </c>
    </row>
    <row r="37" spans="1:4" s="33" customFormat="1" x14ac:dyDescent="0.25">
      <c r="A37" s="61" t="s">
        <v>131</v>
      </c>
      <c r="B37" s="41" t="s">
        <v>126</v>
      </c>
      <c r="C37" s="48">
        <v>0.50277777777777777</v>
      </c>
      <c r="D37" s="48">
        <v>0.69444444444444442</v>
      </c>
    </row>
    <row r="38" spans="1:4" s="33" customFormat="1" x14ac:dyDescent="0.25">
      <c r="A38" s="34" t="s">
        <v>209</v>
      </c>
      <c r="B38" s="35" t="s">
        <v>289</v>
      </c>
      <c r="C38" s="49">
        <v>0.51180555555555551</v>
      </c>
      <c r="D38" s="49">
        <v>0.70347222222222217</v>
      </c>
    </row>
    <row r="39" spans="1:4" s="33" customFormat="1" x14ac:dyDescent="0.25">
      <c r="A39" s="34" t="s">
        <v>218</v>
      </c>
      <c r="B39" s="35" t="s">
        <v>288</v>
      </c>
      <c r="C39" s="49">
        <v>0.51736111111111116</v>
      </c>
      <c r="D39" s="49">
        <v>0.70902777777777781</v>
      </c>
    </row>
    <row r="40" spans="1:4" s="33" customFormat="1" x14ac:dyDescent="0.25">
      <c r="A40" s="34"/>
      <c r="B40" s="35" t="s">
        <v>287</v>
      </c>
      <c r="C40" s="49">
        <v>0.52152777777777781</v>
      </c>
      <c r="D40" s="49">
        <v>0.71319444444444446</v>
      </c>
    </row>
    <row r="41" spans="1:4" s="33" customFormat="1" x14ac:dyDescent="0.25">
      <c r="A41" s="34" t="s">
        <v>255</v>
      </c>
      <c r="B41" s="35" t="s">
        <v>286</v>
      </c>
      <c r="C41" s="49">
        <v>0.52847222222222223</v>
      </c>
      <c r="D41" s="49">
        <v>0.72013888888888888</v>
      </c>
    </row>
    <row r="42" spans="1:4" s="33" customFormat="1" x14ac:dyDescent="0.25">
      <c r="A42" s="34" t="s">
        <v>263</v>
      </c>
      <c r="B42" s="35" t="s">
        <v>285</v>
      </c>
      <c r="C42" s="49">
        <v>0.53888888888888886</v>
      </c>
      <c r="D42" s="49">
        <v>0.73055555555555562</v>
      </c>
    </row>
    <row r="43" spans="1:4" s="33" customFormat="1" x14ac:dyDescent="0.25">
      <c r="A43" s="34" t="s">
        <v>259</v>
      </c>
      <c r="B43" s="35" t="s">
        <v>260</v>
      </c>
      <c r="C43" s="49">
        <v>0.54583333333333328</v>
      </c>
      <c r="D43" s="49">
        <v>0.73750000000000004</v>
      </c>
    </row>
    <row r="44" spans="1:4" s="33" customFormat="1" x14ac:dyDescent="0.25">
      <c r="A44" s="62" t="s">
        <v>256</v>
      </c>
      <c r="B44" s="42" t="s">
        <v>257</v>
      </c>
      <c r="C44" s="57">
        <v>0.54999999999999993</v>
      </c>
      <c r="D44" s="57">
        <v>0.7416666666666667</v>
      </c>
    </row>
    <row r="45" spans="1:4" s="33" customFormat="1" x14ac:dyDescent="0.25">
      <c r="A45" s="539" t="s">
        <v>18</v>
      </c>
      <c r="B45" s="36" t="s">
        <v>19</v>
      </c>
      <c r="C45" s="37">
        <v>4.7222222222222221E-2</v>
      </c>
      <c r="D45" s="37">
        <v>4.7222222222222221E-2</v>
      </c>
    </row>
    <row r="46" spans="1:4" s="33" customFormat="1" x14ac:dyDescent="0.25">
      <c r="A46" s="539"/>
      <c r="B46" s="36" t="s">
        <v>20</v>
      </c>
      <c r="C46" s="411">
        <v>36.799999999999997</v>
      </c>
      <c r="D46" s="411">
        <v>36.799999999999997</v>
      </c>
    </row>
  </sheetData>
  <mergeCells count="7">
    <mergeCell ref="A45:A46"/>
    <mergeCell ref="A1:N1"/>
    <mergeCell ref="A2:N2"/>
    <mergeCell ref="A5:N5"/>
    <mergeCell ref="A22:A23"/>
    <mergeCell ref="H28:H30"/>
    <mergeCell ref="A4:O4"/>
  </mergeCells>
  <pageMargins left="0.39370078740157483" right="0.39370078740157483" top="0.78740157480314965" bottom="0.78740157480314965" header="0.39370078740157483" footer="0.39370078740157483"/>
  <pageSetup paperSize="9" scale="65" fitToWidth="0" fitToHeight="0" orientation="landscape" r:id="rId1"/>
  <headerFooter alignWithMargins="0">
    <oddFooter>&amp;R&amp;D&amp;T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workbookViewId="0">
      <selection activeCell="F26" sqref="F26"/>
    </sheetView>
  </sheetViews>
  <sheetFormatPr baseColWidth="10" defaultColWidth="10.625" defaultRowHeight="15" x14ac:dyDescent="0.25"/>
  <cols>
    <col min="1" max="1" width="23.75" style="33" bestFit="1" customWidth="1"/>
    <col min="2" max="2" width="31.375" style="33" bestFit="1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4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14" ht="20.2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412"/>
    </row>
    <row r="5" spans="1:14" ht="20.25" x14ac:dyDescent="0.3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412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938</v>
      </c>
    </row>
    <row r="12" spans="1:14" ht="15.75" x14ac:dyDescent="0.25">
      <c r="A12" s="111"/>
      <c r="B12" s="112" t="s">
        <v>7</v>
      </c>
      <c r="C12" s="51" t="str">
        <f>"LP07A1"</f>
        <v>LP07A1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220</v>
      </c>
      <c r="B14" s="41" t="s">
        <v>221</v>
      </c>
      <c r="C14" s="63" t="str">
        <f>"07:54"</f>
        <v>07:54</v>
      </c>
    </row>
    <row r="15" spans="1:14" x14ac:dyDescent="0.25">
      <c r="A15" s="34" t="s">
        <v>209</v>
      </c>
      <c r="B15" s="35" t="s">
        <v>222</v>
      </c>
      <c r="C15" s="43" t="str">
        <f>"07:57"</f>
        <v>07:57</v>
      </c>
    </row>
    <row r="16" spans="1:14" x14ac:dyDescent="0.25">
      <c r="A16" s="34"/>
      <c r="B16" s="35" t="s">
        <v>223</v>
      </c>
      <c r="C16" s="43" t="str">
        <f>"07:59"</f>
        <v>07:59</v>
      </c>
    </row>
    <row r="17" spans="1:4" x14ac:dyDescent="0.25">
      <c r="A17" s="34"/>
      <c r="B17" s="35" t="s">
        <v>224</v>
      </c>
      <c r="C17" s="43" t="str">
        <f>"08:01"</f>
        <v>08:01</v>
      </c>
    </row>
    <row r="18" spans="1:4" x14ac:dyDescent="0.25">
      <c r="A18" s="34"/>
      <c r="B18" s="35" t="s">
        <v>225</v>
      </c>
      <c r="C18" s="43" t="str">
        <f>"08:04"</f>
        <v>08:04</v>
      </c>
    </row>
    <row r="19" spans="1:4" x14ac:dyDescent="0.25">
      <c r="A19" s="34"/>
      <c r="B19" s="35" t="s">
        <v>226</v>
      </c>
      <c r="C19" s="43" t="str">
        <f>"08:05"</f>
        <v>08:05</v>
      </c>
    </row>
    <row r="20" spans="1:4" x14ac:dyDescent="0.25">
      <c r="A20" s="62" t="s">
        <v>218</v>
      </c>
      <c r="B20" s="42" t="s">
        <v>219</v>
      </c>
      <c r="C20" s="128" t="str">
        <f>"08:15"</f>
        <v>08:15</v>
      </c>
    </row>
    <row r="21" spans="1:4" x14ac:dyDescent="0.25">
      <c r="A21" s="539" t="s">
        <v>18</v>
      </c>
      <c r="B21" s="44" t="s">
        <v>19</v>
      </c>
      <c r="C21" s="38">
        <v>1.4583333333333334E-2</v>
      </c>
    </row>
    <row r="22" spans="1:4" x14ac:dyDescent="0.25">
      <c r="A22" s="539"/>
      <c r="B22" s="36" t="s">
        <v>20</v>
      </c>
      <c r="C22" s="411">
        <v>12</v>
      </c>
    </row>
    <row r="28" spans="1:4" ht="15.75" x14ac:dyDescent="0.25">
      <c r="A28" s="107" t="s">
        <v>939</v>
      </c>
    </row>
    <row r="30" spans="1:4" ht="15.75" x14ac:dyDescent="0.25">
      <c r="A30" s="111"/>
      <c r="B30" s="112" t="s">
        <v>7</v>
      </c>
      <c r="C30" s="50" t="str">
        <f>"LP07R1"</f>
        <v>LP07R1</v>
      </c>
      <c r="D30" s="51" t="str">
        <f>"LP07R1"</f>
        <v>LP07R1</v>
      </c>
    </row>
    <row r="31" spans="1:4" ht="15.75" x14ac:dyDescent="0.25">
      <c r="A31" s="113" t="s">
        <v>8</v>
      </c>
      <c r="B31" s="113" t="s">
        <v>9</v>
      </c>
      <c r="C31" s="52" t="s">
        <v>21</v>
      </c>
      <c r="D31" s="53" t="s">
        <v>22</v>
      </c>
    </row>
    <row r="32" spans="1:4" x14ac:dyDescent="0.25">
      <c r="A32" s="61" t="s">
        <v>218</v>
      </c>
      <c r="B32" s="41" t="s">
        <v>219</v>
      </c>
      <c r="C32" s="152" t="str">
        <f>"12:30"</f>
        <v>12:30</v>
      </c>
      <c r="D32" s="139" t="str">
        <f>"16:55"</f>
        <v>16:55</v>
      </c>
    </row>
    <row r="33" spans="1:4" x14ac:dyDescent="0.25">
      <c r="A33" s="34" t="s">
        <v>220</v>
      </c>
      <c r="B33" s="35" t="s">
        <v>221</v>
      </c>
      <c r="C33" s="416" t="str">
        <f>"12:44"</f>
        <v>12:44</v>
      </c>
      <c r="D33" s="46" t="str">
        <f>"17:09"</f>
        <v>17:09</v>
      </c>
    </row>
    <row r="34" spans="1:4" x14ac:dyDescent="0.25">
      <c r="A34" s="34" t="s">
        <v>209</v>
      </c>
      <c r="B34" s="35" t="s">
        <v>222</v>
      </c>
      <c r="C34" s="416" t="str">
        <f>"12:51"</f>
        <v>12:51</v>
      </c>
      <c r="D34" s="46" t="str">
        <f>"17:16"</f>
        <v>17:16</v>
      </c>
    </row>
    <row r="35" spans="1:4" x14ac:dyDescent="0.25">
      <c r="A35" s="34"/>
      <c r="B35" s="35" t="s">
        <v>223</v>
      </c>
      <c r="C35" s="416" t="str">
        <f>"12:56"</f>
        <v>12:56</v>
      </c>
      <c r="D35" s="46" t="str">
        <f>"17:21"</f>
        <v>17:21</v>
      </c>
    </row>
    <row r="36" spans="1:4" x14ac:dyDescent="0.25">
      <c r="A36" s="34"/>
      <c r="B36" s="35" t="s">
        <v>224</v>
      </c>
      <c r="C36" s="416" t="str">
        <f>"12:58"</f>
        <v>12:58</v>
      </c>
      <c r="D36" s="46" t="str">
        <f>"17:23"</f>
        <v>17:23</v>
      </c>
    </row>
    <row r="37" spans="1:4" x14ac:dyDescent="0.25">
      <c r="A37" s="34"/>
      <c r="B37" s="35" t="s">
        <v>225</v>
      </c>
      <c r="C37" s="416" t="str">
        <f>"13:01"</f>
        <v>13:01</v>
      </c>
      <c r="D37" s="46" t="str">
        <f>"17:26"</f>
        <v>17:26</v>
      </c>
    </row>
    <row r="38" spans="1:4" x14ac:dyDescent="0.25">
      <c r="A38" s="62"/>
      <c r="B38" s="42" t="s">
        <v>226</v>
      </c>
      <c r="C38" s="153" t="str">
        <f>"13:02"</f>
        <v>13:02</v>
      </c>
      <c r="D38" s="47" t="str">
        <f>"17:27"</f>
        <v>17:27</v>
      </c>
    </row>
    <row r="39" spans="1:4" x14ac:dyDescent="0.25">
      <c r="A39" s="539" t="s">
        <v>18</v>
      </c>
      <c r="B39" s="44" t="s">
        <v>19</v>
      </c>
      <c r="C39" s="38">
        <v>2.222222222222222E-2</v>
      </c>
      <c r="D39" s="38">
        <v>2.222222222222222E-2</v>
      </c>
    </row>
    <row r="40" spans="1:4" x14ac:dyDescent="0.25">
      <c r="A40" s="539"/>
      <c r="B40" s="36" t="s">
        <v>20</v>
      </c>
      <c r="C40" s="411">
        <v>17</v>
      </c>
      <c r="D40" s="411">
        <v>17</v>
      </c>
    </row>
  </sheetData>
  <mergeCells count="6">
    <mergeCell ref="A39:A40"/>
    <mergeCell ref="A1:N1"/>
    <mergeCell ref="A2:N2"/>
    <mergeCell ref="A4:M4"/>
    <mergeCell ref="A5:M5"/>
    <mergeCell ref="A21:A22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workbookViewId="0">
      <selection activeCell="J26" sqref="J26"/>
    </sheetView>
  </sheetViews>
  <sheetFormatPr baseColWidth="10" defaultColWidth="10.625" defaultRowHeight="15" x14ac:dyDescent="0.25"/>
  <cols>
    <col min="1" max="1" width="23.75" style="33" bestFit="1" customWidth="1"/>
    <col min="2" max="2" width="32.625" style="33" bestFit="1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940</v>
      </c>
    </row>
    <row r="11" spans="1:14" x14ac:dyDescent="0.25">
      <c r="B11" s="106"/>
      <c r="C11" s="119"/>
    </row>
    <row r="12" spans="1:14" ht="15.75" x14ac:dyDescent="0.25">
      <c r="A12" s="111"/>
      <c r="B12" s="145" t="s">
        <v>7</v>
      </c>
      <c r="C12" s="148" t="str">
        <f>"LP08A1"</f>
        <v>LP08A1</v>
      </c>
    </row>
    <row r="13" spans="1:14" ht="15.75" x14ac:dyDescent="0.25">
      <c r="A13" s="113" t="s">
        <v>8</v>
      </c>
      <c r="B13" s="149" t="s">
        <v>9</v>
      </c>
      <c r="C13" s="151" t="s">
        <v>10</v>
      </c>
    </row>
    <row r="14" spans="1:14" x14ac:dyDescent="0.25">
      <c r="A14" s="61" t="s">
        <v>227</v>
      </c>
      <c r="B14" s="35" t="s">
        <v>228</v>
      </c>
      <c r="C14" s="49">
        <v>0.3215277777777778</v>
      </c>
    </row>
    <row r="15" spans="1:14" x14ac:dyDescent="0.25">
      <c r="A15" s="34"/>
      <c r="B15" s="35" t="s">
        <v>229</v>
      </c>
      <c r="C15" s="49">
        <v>0.32361111111111113</v>
      </c>
    </row>
    <row r="16" spans="1:14" x14ac:dyDescent="0.25">
      <c r="A16" s="34"/>
      <c r="B16" s="35" t="s">
        <v>230</v>
      </c>
      <c r="C16" s="43" t="str">
        <f>"07:51"</f>
        <v>07:51</v>
      </c>
    </row>
    <row r="17" spans="1:4" x14ac:dyDescent="0.25">
      <c r="A17" s="34"/>
      <c r="B17" s="35" t="s">
        <v>231</v>
      </c>
      <c r="C17" s="43" t="str">
        <f>"07:55"</f>
        <v>07:55</v>
      </c>
    </row>
    <row r="18" spans="1:4" x14ac:dyDescent="0.25">
      <c r="A18" s="34" t="s">
        <v>220</v>
      </c>
      <c r="B18" s="35" t="s">
        <v>232</v>
      </c>
      <c r="C18" s="43" t="str">
        <f>"07:59"</f>
        <v>07:59</v>
      </c>
    </row>
    <row r="19" spans="1:4" x14ac:dyDescent="0.25">
      <c r="A19" s="34"/>
      <c r="B19" s="35" t="s">
        <v>233</v>
      </c>
      <c r="C19" s="43" t="str">
        <f>"08:05"</f>
        <v>08:05</v>
      </c>
    </row>
    <row r="20" spans="1:4" x14ac:dyDescent="0.25">
      <c r="A20" s="62" t="s">
        <v>218</v>
      </c>
      <c r="B20" s="42" t="s">
        <v>219</v>
      </c>
      <c r="C20" s="128" t="str">
        <f>"08:15"</f>
        <v>08:15</v>
      </c>
    </row>
    <row r="21" spans="1:4" x14ac:dyDescent="0.25">
      <c r="A21" s="539" t="s">
        <v>18</v>
      </c>
      <c r="B21" s="44" t="s">
        <v>19</v>
      </c>
      <c r="C21" s="38">
        <v>2.2222222222222223E-2</v>
      </c>
    </row>
    <row r="22" spans="1:4" x14ac:dyDescent="0.25">
      <c r="A22" s="539"/>
      <c r="B22" s="36" t="s">
        <v>20</v>
      </c>
      <c r="C22" s="411">
        <v>15</v>
      </c>
    </row>
    <row r="28" spans="1:4" ht="15.75" x14ac:dyDescent="0.25">
      <c r="A28" s="107" t="s">
        <v>941</v>
      </c>
    </row>
    <row r="30" spans="1:4" ht="15.75" x14ac:dyDescent="0.25">
      <c r="A30" s="111"/>
      <c r="B30" s="112" t="s">
        <v>7</v>
      </c>
      <c r="C30" s="50" t="str">
        <f>"LP08R1"</f>
        <v>LP08R1</v>
      </c>
      <c r="D30" s="51" t="str">
        <f>"LP08R1"</f>
        <v>LP08R1</v>
      </c>
    </row>
    <row r="31" spans="1:4" ht="15.75" x14ac:dyDescent="0.25">
      <c r="A31" s="113" t="s">
        <v>8</v>
      </c>
      <c r="B31" s="113" t="s">
        <v>9</v>
      </c>
      <c r="C31" s="52" t="s">
        <v>21</v>
      </c>
      <c r="D31" s="53" t="s">
        <v>22</v>
      </c>
    </row>
    <row r="32" spans="1:4" x14ac:dyDescent="0.25">
      <c r="A32" s="61" t="s">
        <v>218</v>
      </c>
      <c r="B32" s="41" t="s">
        <v>219</v>
      </c>
      <c r="C32" s="152" t="str">
        <f>"12:30"</f>
        <v>12:30</v>
      </c>
      <c r="D32" s="139" t="str">
        <f>"16:55"</f>
        <v>16:55</v>
      </c>
    </row>
    <row r="33" spans="1:4" x14ac:dyDescent="0.25">
      <c r="A33" s="34" t="s">
        <v>220</v>
      </c>
      <c r="B33" s="35" t="s">
        <v>233</v>
      </c>
      <c r="C33" s="416" t="str">
        <f>"12:39"</f>
        <v>12:39</v>
      </c>
      <c r="D33" s="46" t="str">
        <f>"17:04"</f>
        <v>17:04</v>
      </c>
    </row>
    <row r="34" spans="1:4" x14ac:dyDescent="0.25">
      <c r="A34" s="34"/>
      <c r="B34" s="35" t="s">
        <v>232</v>
      </c>
      <c r="C34" s="127">
        <v>0.52986111111111112</v>
      </c>
      <c r="D34" s="46" t="str">
        <f>"17:08"</f>
        <v>17:08</v>
      </c>
    </row>
    <row r="35" spans="1:4" x14ac:dyDescent="0.25">
      <c r="A35" s="34" t="s">
        <v>227</v>
      </c>
      <c r="B35" s="35" t="s">
        <v>228</v>
      </c>
      <c r="C35" s="127">
        <v>0.53541666666666665</v>
      </c>
      <c r="D35" s="130">
        <v>0.71944444444444444</v>
      </c>
    </row>
    <row r="36" spans="1:4" x14ac:dyDescent="0.25">
      <c r="A36" s="34"/>
      <c r="B36" s="35" t="s">
        <v>229</v>
      </c>
      <c r="C36" s="127">
        <v>0.53680555555555554</v>
      </c>
      <c r="D36" s="130">
        <v>0.72083333333333333</v>
      </c>
    </row>
    <row r="37" spans="1:4" x14ac:dyDescent="0.25">
      <c r="A37" s="34"/>
      <c r="B37" s="35" t="s">
        <v>230</v>
      </c>
      <c r="C37" s="127">
        <v>0.5395833333333333</v>
      </c>
      <c r="D37" s="130">
        <v>0.72361111111111109</v>
      </c>
    </row>
    <row r="38" spans="1:4" x14ac:dyDescent="0.25">
      <c r="A38" s="62"/>
      <c r="B38" s="42" t="s">
        <v>231</v>
      </c>
      <c r="C38" s="131">
        <v>0.54166666666666663</v>
      </c>
      <c r="D38" s="132">
        <v>0.72569444444444453</v>
      </c>
    </row>
    <row r="39" spans="1:4" x14ac:dyDescent="0.25">
      <c r="A39" s="539" t="s">
        <v>18</v>
      </c>
      <c r="B39" s="44" t="s">
        <v>19</v>
      </c>
      <c r="C39" s="38">
        <v>2.0833333333333332E-2</v>
      </c>
      <c r="D39" s="38">
        <v>2.0833333333333332E-2</v>
      </c>
    </row>
    <row r="40" spans="1:4" x14ac:dyDescent="0.25">
      <c r="A40" s="539"/>
      <c r="B40" s="36" t="s">
        <v>20</v>
      </c>
      <c r="C40" s="411">
        <v>18</v>
      </c>
      <c r="D40" s="411">
        <v>18</v>
      </c>
    </row>
  </sheetData>
  <mergeCells count="6">
    <mergeCell ref="A39:A40"/>
    <mergeCell ref="A1:N1"/>
    <mergeCell ref="A2:N2"/>
    <mergeCell ref="A4:N4"/>
    <mergeCell ref="A5:N5"/>
    <mergeCell ref="A21:A22"/>
  </mergeCells>
  <pageMargins left="0.39370078740157483" right="0.39370078740157483" top="0.78740157480314965" bottom="0.78740157480314965" header="0.39370078740157483" footer="0.39370078740157483"/>
  <pageSetup paperSize="9" scale="70" fitToWidth="0" orientation="landscape" r:id="rId1"/>
  <headerFooter alignWithMargins="0">
    <oddFooter>&amp;R&amp;D&amp;T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workbookViewId="0">
      <selection activeCell="H37" sqref="H37"/>
    </sheetView>
  </sheetViews>
  <sheetFormatPr baseColWidth="10" defaultColWidth="10.625" defaultRowHeight="15" x14ac:dyDescent="0.25"/>
  <cols>
    <col min="1" max="1" width="19.375" style="33" bestFit="1" customWidth="1"/>
    <col min="2" max="2" width="40.8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942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"LP09A1"</f>
        <v>LP09A1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234</v>
      </c>
      <c r="B14" s="41" t="s">
        <v>1134</v>
      </c>
      <c r="C14" s="63" t="str">
        <f>"07:48"</f>
        <v>07:48</v>
      </c>
    </row>
    <row r="15" spans="1:14" x14ac:dyDescent="0.25">
      <c r="A15" s="34"/>
      <c r="B15" s="35" t="s">
        <v>236</v>
      </c>
      <c r="C15" s="43" t="str">
        <f>"07:54"</f>
        <v>07:54</v>
      </c>
    </row>
    <row r="16" spans="1:14" x14ac:dyDescent="0.25">
      <c r="A16" s="34"/>
      <c r="B16" s="35" t="s">
        <v>237</v>
      </c>
      <c r="C16" s="43" t="str">
        <f>"07:56"</f>
        <v>07:56</v>
      </c>
    </row>
    <row r="17" spans="1:4" x14ac:dyDescent="0.25">
      <c r="A17" s="34"/>
      <c r="B17" s="35" t="s">
        <v>238</v>
      </c>
      <c r="C17" s="49">
        <v>0.33263888888888887</v>
      </c>
    </row>
    <row r="18" spans="1:4" x14ac:dyDescent="0.25">
      <c r="A18" s="34"/>
      <c r="B18" s="35" t="s">
        <v>239</v>
      </c>
      <c r="C18" s="43" t="str">
        <f>"08:05"</f>
        <v>08:05</v>
      </c>
    </row>
    <row r="19" spans="1:4" x14ac:dyDescent="0.25">
      <c r="A19" s="62" t="s">
        <v>218</v>
      </c>
      <c r="B19" s="42" t="s">
        <v>219</v>
      </c>
      <c r="C19" s="128" t="str">
        <f>"08:15"</f>
        <v>08:15</v>
      </c>
    </row>
    <row r="20" spans="1:4" x14ac:dyDescent="0.25">
      <c r="A20" s="539" t="s">
        <v>18</v>
      </c>
      <c r="B20" s="44" t="s">
        <v>19</v>
      </c>
      <c r="C20" s="38">
        <v>2.0138888888888887E-2</v>
      </c>
    </row>
    <row r="21" spans="1:4" x14ac:dyDescent="0.25">
      <c r="A21" s="539"/>
      <c r="B21" s="36" t="s">
        <v>20</v>
      </c>
      <c r="C21" s="411">
        <v>14.1</v>
      </c>
    </row>
    <row r="27" spans="1:4" ht="15.75" x14ac:dyDescent="0.25">
      <c r="A27" s="107" t="s">
        <v>943</v>
      </c>
    </row>
    <row r="29" spans="1:4" ht="15.75" x14ac:dyDescent="0.25">
      <c r="A29" s="111"/>
      <c r="B29" s="112" t="s">
        <v>7</v>
      </c>
      <c r="C29" s="50" t="str">
        <f>"LP09R1"</f>
        <v>LP09R1</v>
      </c>
      <c r="D29" s="51" t="str">
        <f>"LP09R1"</f>
        <v>LP09R1</v>
      </c>
    </row>
    <row r="30" spans="1:4" ht="15.75" x14ac:dyDescent="0.25">
      <c r="A30" s="113" t="s">
        <v>8</v>
      </c>
      <c r="B30" s="113" t="s">
        <v>9</v>
      </c>
      <c r="C30" s="52" t="s">
        <v>21</v>
      </c>
      <c r="D30" s="53" t="s">
        <v>22</v>
      </c>
    </row>
    <row r="31" spans="1:4" x14ac:dyDescent="0.25">
      <c r="A31" s="61" t="s">
        <v>218</v>
      </c>
      <c r="B31" s="114" t="s">
        <v>219</v>
      </c>
      <c r="C31" s="152" t="str">
        <f>"12:30"</f>
        <v>12:30</v>
      </c>
      <c r="D31" s="139" t="str">
        <f>"16:55"</f>
        <v>16:55</v>
      </c>
    </row>
    <row r="32" spans="1:4" x14ac:dyDescent="0.25">
      <c r="A32" s="34" t="s">
        <v>234</v>
      </c>
      <c r="B32" s="86" t="s">
        <v>239</v>
      </c>
      <c r="C32" s="416" t="str">
        <f>"12:40"</f>
        <v>12:40</v>
      </c>
      <c r="D32" s="46" t="str">
        <f>"17:05"</f>
        <v>17:05</v>
      </c>
    </row>
    <row r="33" spans="1:4" x14ac:dyDescent="0.25">
      <c r="A33" s="34"/>
      <c r="B33" s="86" t="s">
        <v>238</v>
      </c>
      <c r="C33" s="127">
        <v>0.53125</v>
      </c>
      <c r="D33" s="130">
        <v>0.71527777777777779</v>
      </c>
    </row>
    <row r="34" spans="1:4" x14ac:dyDescent="0.25">
      <c r="A34" s="34"/>
      <c r="B34" s="86" t="s">
        <v>236</v>
      </c>
      <c r="C34" s="127">
        <v>0.53333333333333333</v>
      </c>
      <c r="D34" s="130">
        <v>0.71736111111111101</v>
      </c>
    </row>
    <row r="35" spans="1:4" x14ac:dyDescent="0.25">
      <c r="A35" s="34"/>
      <c r="B35" s="86" t="s">
        <v>240</v>
      </c>
      <c r="C35" s="127">
        <v>0.53472222222222221</v>
      </c>
      <c r="D35" s="130">
        <v>0.71875</v>
      </c>
    </row>
    <row r="36" spans="1:4" x14ac:dyDescent="0.25">
      <c r="A36" s="62"/>
      <c r="B36" s="97" t="s">
        <v>1135</v>
      </c>
      <c r="C36" s="153" t="str">
        <f>"12:55"</f>
        <v>12:55</v>
      </c>
      <c r="D36" s="47" t="str">
        <f>"17:20"</f>
        <v>17:20</v>
      </c>
    </row>
    <row r="37" spans="1:4" x14ac:dyDescent="0.25">
      <c r="A37" s="539" t="s">
        <v>18</v>
      </c>
      <c r="B37" s="44" t="s">
        <v>19</v>
      </c>
      <c r="C37" s="38">
        <v>2.0138888888888887E-2</v>
      </c>
      <c r="D37" s="38">
        <v>2.0138888888888887E-2</v>
      </c>
    </row>
    <row r="38" spans="1:4" x14ac:dyDescent="0.25">
      <c r="A38" s="539"/>
      <c r="B38" s="36" t="s">
        <v>20</v>
      </c>
      <c r="C38" s="411">
        <v>13.8</v>
      </c>
      <c r="D38" s="411">
        <v>13.8</v>
      </c>
    </row>
  </sheetData>
  <mergeCells count="6">
    <mergeCell ref="A37:A38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80" fitToWidth="0" orientation="landscape" r:id="rId1"/>
  <headerFooter alignWithMargins="0">
    <oddFooter>&amp;R&amp;D&amp;T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workbookViewId="0">
      <selection activeCell="M20" sqref="M20"/>
    </sheetView>
  </sheetViews>
  <sheetFormatPr baseColWidth="10" defaultColWidth="10.625" defaultRowHeight="15" x14ac:dyDescent="0.25"/>
  <cols>
    <col min="1" max="1" width="19.375" style="33" bestFit="1" customWidth="1"/>
    <col min="2" max="2" width="25.875" style="33" bestFit="1" customWidth="1"/>
    <col min="3" max="3" width="9.875" style="33" customWidth="1"/>
    <col min="4" max="4" width="10.25" style="33" customWidth="1"/>
    <col min="5" max="5" width="9.87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1145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871</v>
      </c>
    </row>
    <row r="12" spans="1:14" ht="15.75" x14ac:dyDescent="0.25">
      <c r="A12" s="168"/>
      <c r="B12" s="169" t="s">
        <v>7</v>
      </c>
      <c r="C12" s="148" t="str">
        <f>"LP10A1"</f>
        <v>LP10A1</v>
      </c>
    </row>
    <row r="13" spans="1:14" ht="15.75" x14ac:dyDescent="0.25">
      <c r="A13" s="296" t="s">
        <v>8</v>
      </c>
      <c r="B13" s="113" t="s">
        <v>9</v>
      </c>
      <c r="C13" s="445" t="s">
        <v>10</v>
      </c>
    </row>
    <row r="14" spans="1:14" x14ac:dyDescent="0.25">
      <c r="A14" s="114" t="s">
        <v>227</v>
      </c>
      <c r="B14" s="114" t="s">
        <v>332</v>
      </c>
      <c r="C14" s="66" t="str">
        <f>"07:40"</f>
        <v>07:40</v>
      </c>
    </row>
    <row r="15" spans="1:14" x14ac:dyDescent="0.25">
      <c r="A15" s="86" t="s">
        <v>234</v>
      </c>
      <c r="B15" s="86" t="s">
        <v>235</v>
      </c>
      <c r="C15" s="67" t="str">
        <f>"07:48"</f>
        <v>07:48</v>
      </c>
    </row>
    <row r="16" spans="1:14" x14ac:dyDescent="0.25">
      <c r="A16" s="86"/>
      <c r="B16" s="86" t="s">
        <v>241</v>
      </c>
      <c r="C16" s="67" t="str">
        <f>"07:53"</f>
        <v>07:53</v>
      </c>
    </row>
    <row r="17" spans="1:4" x14ac:dyDescent="0.25">
      <c r="A17" s="86" t="s">
        <v>242</v>
      </c>
      <c r="B17" s="86" t="s">
        <v>243</v>
      </c>
      <c r="C17" s="67" t="str">
        <f>"08:01"</f>
        <v>08:01</v>
      </c>
    </row>
    <row r="18" spans="1:4" x14ac:dyDescent="0.25">
      <c r="A18" s="86" t="s">
        <v>218</v>
      </c>
      <c r="B18" s="86" t="s">
        <v>244</v>
      </c>
      <c r="C18" s="67" t="str">
        <f>"08:06"</f>
        <v>08:06</v>
      </c>
    </row>
    <row r="19" spans="1:4" x14ac:dyDescent="0.25">
      <c r="A19" s="86"/>
      <c r="B19" s="86" t="s">
        <v>245</v>
      </c>
      <c r="C19" s="67" t="str">
        <f>"08:08"</f>
        <v>08:08</v>
      </c>
    </row>
    <row r="20" spans="1:4" x14ac:dyDescent="0.25">
      <c r="A20" s="97"/>
      <c r="B20" s="97" t="s">
        <v>219</v>
      </c>
      <c r="C20" s="71" t="str">
        <f>"08:15"</f>
        <v>08:15</v>
      </c>
    </row>
    <row r="21" spans="1:4" x14ac:dyDescent="0.25">
      <c r="A21" s="549" t="s">
        <v>18</v>
      </c>
      <c r="B21" s="44" t="s">
        <v>19</v>
      </c>
      <c r="C21" s="38">
        <f>C20-C14</f>
        <v>2.4305555555555525E-2</v>
      </c>
    </row>
    <row r="22" spans="1:4" x14ac:dyDescent="0.25">
      <c r="A22" s="539"/>
      <c r="B22" s="36" t="s">
        <v>20</v>
      </c>
      <c r="C22" s="411">
        <v>17</v>
      </c>
    </row>
    <row r="27" spans="1:4" ht="15.75" x14ac:dyDescent="0.25">
      <c r="A27" s="107" t="s">
        <v>944</v>
      </c>
    </row>
    <row r="29" spans="1:4" ht="15.75" x14ac:dyDescent="0.25">
      <c r="A29" s="111"/>
      <c r="B29" s="112" t="s">
        <v>7</v>
      </c>
      <c r="C29" s="51" t="str">
        <f>"LP10R1"</f>
        <v>LP10R1</v>
      </c>
      <c r="D29" s="51" t="str">
        <f>"LP10R1"</f>
        <v>LP10R1</v>
      </c>
    </row>
    <row r="30" spans="1:4" ht="15.75" x14ac:dyDescent="0.25">
      <c r="A30" s="154" t="s">
        <v>8</v>
      </c>
      <c r="B30" s="154" t="s">
        <v>9</v>
      </c>
      <c r="C30" s="140" t="s">
        <v>21</v>
      </c>
      <c r="D30" s="140" t="s">
        <v>22</v>
      </c>
    </row>
    <row r="31" spans="1:4" x14ac:dyDescent="0.25">
      <c r="A31" s="34" t="s">
        <v>218</v>
      </c>
      <c r="B31" s="34" t="s">
        <v>219</v>
      </c>
      <c r="C31" s="46" t="str">
        <f>"12:30"</f>
        <v>12:30</v>
      </c>
      <c r="D31" s="46" t="str">
        <f>"16:55"</f>
        <v>16:55</v>
      </c>
    </row>
    <row r="32" spans="1:4" x14ac:dyDescent="0.25">
      <c r="A32" s="34" t="s">
        <v>227</v>
      </c>
      <c r="B32" s="34" t="s">
        <v>332</v>
      </c>
      <c r="C32" s="55">
        <v>0.52638888888888891</v>
      </c>
      <c r="D32" s="55">
        <v>0.7104166666666667</v>
      </c>
    </row>
    <row r="33" spans="1:6" x14ac:dyDescent="0.25">
      <c r="A33" s="34" t="s">
        <v>234</v>
      </c>
      <c r="B33" s="34" t="s">
        <v>235</v>
      </c>
      <c r="C33" s="55">
        <v>0.53125</v>
      </c>
      <c r="D33" s="55">
        <v>0.71527777777777779</v>
      </c>
    </row>
    <row r="34" spans="1:6" x14ac:dyDescent="0.25">
      <c r="A34" s="34"/>
      <c r="B34" s="34" t="s">
        <v>241</v>
      </c>
      <c r="C34" s="55">
        <v>0.53472222222222221</v>
      </c>
      <c r="D34" s="55">
        <v>0.71875</v>
      </c>
      <c r="E34" s="155"/>
      <c r="F34" s="156"/>
    </row>
    <row r="35" spans="1:6" x14ac:dyDescent="0.25">
      <c r="A35" s="34" t="s">
        <v>242</v>
      </c>
      <c r="B35" s="34" t="s">
        <v>243</v>
      </c>
      <c r="C35" s="55">
        <v>0.54027777777777775</v>
      </c>
      <c r="D35" s="55">
        <v>0.72430555555555554</v>
      </c>
      <c r="E35" s="155"/>
      <c r="F35" s="156"/>
    </row>
    <row r="36" spans="1:6" x14ac:dyDescent="0.25">
      <c r="A36" s="34" t="s">
        <v>218</v>
      </c>
      <c r="B36" s="34" t="s">
        <v>244</v>
      </c>
      <c r="C36" s="55">
        <v>0.54375000000000007</v>
      </c>
      <c r="D36" s="55">
        <v>0.72777777777777775</v>
      </c>
      <c r="E36" s="155"/>
      <c r="F36" s="156"/>
    </row>
    <row r="37" spans="1:6" x14ac:dyDescent="0.25">
      <c r="A37" s="62"/>
      <c r="B37" s="62" t="s">
        <v>245</v>
      </c>
      <c r="C37" s="56">
        <v>0.54513888888888895</v>
      </c>
      <c r="D37" s="56">
        <v>0.72916666666666663</v>
      </c>
      <c r="E37" s="155"/>
      <c r="F37" s="156"/>
    </row>
    <row r="38" spans="1:6" x14ac:dyDescent="0.25">
      <c r="A38" s="539" t="s">
        <v>18</v>
      </c>
      <c r="B38" s="44" t="s">
        <v>19</v>
      </c>
      <c r="C38" s="38">
        <f>C37-C31</f>
        <v>2.430555555555558E-2</v>
      </c>
      <c r="D38" s="38">
        <f>D37-D31</f>
        <v>2.4305555555555469E-2</v>
      </c>
      <c r="E38" s="155"/>
      <c r="F38" s="156"/>
    </row>
    <row r="39" spans="1:6" x14ac:dyDescent="0.25">
      <c r="A39" s="539"/>
      <c r="B39" s="36" t="s">
        <v>20</v>
      </c>
      <c r="C39" s="411">
        <v>20.399999999999999</v>
      </c>
      <c r="D39" s="411">
        <v>20.399999999999999</v>
      </c>
      <c r="E39" s="155"/>
      <c r="F39" s="156"/>
    </row>
    <row r="40" spans="1:6" x14ac:dyDescent="0.25">
      <c r="F40" s="156"/>
    </row>
  </sheetData>
  <mergeCells count="6">
    <mergeCell ref="A38:A39"/>
    <mergeCell ref="A1:N1"/>
    <mergeCell ref="A2:N2"/>
    <mergeCell ref="A4:N4"/>
    <mergeCell ref="A5:N5"/>
    <mergeCell ref="A21:A22"/>
  </mergeCells>
  <pageMargins left="0.39370078740157483" right="0.39370078740157483" top="0.78740157480314965" bottom="0.78740157480314965" header="0.39370078740157483" footer="0.39370078740157483"/>
  <pageSetup paperSize="9" scale="82" fitToWidth="0" orientation="landscape" r:id="rId1"/>
  <headerFooter alignWithMargins="0">
    <oddFooter>&amp;R&amp;D&amp;T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L24" sqref="L24"/>
    </sheetView>
  </sheetViews>
  <sheetFormatPr baseColWidth="10" defaultColWidth="10.625" defaultRowHeight="15" x14ac:dyDescent="0.25"/>
  <cols>
    <col min="1" max="1" width="22.25" style="33" bestFit="1" customWidth="1"/>
    <col min="2" max="2" width="31.625" style="33" bestFit="1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1119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872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"LP11A1"</f>
        <v>LP11A1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246</v>
      </c>
      <c r="B14" s="41" t="s">
        <v>247</v>
      </c>
      <c r="C14" s="63" t="str">
        <f>"07:34"</f>
        <v>07:34</v>
      </c>
    </row>
    <row r="15" spans="1:14" x14ac:dyDescent="0.25">
      <c r="A15" s="34" t="s">
        <v>248</v>
      </c>
      <c r="B15" s="35" t="s">
        <v>249</v>
      </c>
      <c r="C15" s="43" t="str">
        <f>"07:40"</f>
        <v>07:40</v>
      </c>
    </row>
    <row r="16" spans="1:14" x14ac:dyDescent="0.25">
      <c r="A16" s="34"/>
      <c r="B16" s="35" t="s">
        <v>250</v>
      </c>
      <c r="C16" s="43" t="str">
        <f>"07:42"</f>
        <v>07:42</v>
      </c>
    </row>
    <row r="17" spans="1:3" x14ac:dyDescent="0.25">
      <c r="A17" s="34"/>
      <c r="B17" s="35" t="s">
        <v>251</v>
      </c>
      <c r="C17" s="43" t="str">
        <f>"07:47"</f>
        <v>07:47</v>
      </c>
    </row>
    <row r="18" spans="1:3" x14ac:dyDescent="0.25">
      <c r="A18" s="34" t="s">
        <v>246</v>
      </c>
      <c r="B18" s="35" t="s">
        <v>252</v>
      </c>
      <c r="C18" s="43" t="str">
        <f>"07:52"</f>
        <v>07:52</v>
      </c>
    </row>
    <row r="19" spans="1:3" x14ac:dyDescent="0.25">
      <c r="A19" s="34"/>
      <c r="B19" s="35" t="s">
        <v>253</v>
      </c>
      <c r="C19" s="43" t="str">
        <f>"07:55"</f>
        <v>07:55</v>
      </c>
    </row>
    <row r="20" spans="1:3" x14ac:dyDescent="0.25">
      <c r="A20" s="34"/>
      <c r="B20" s="35" t="s">
        <v>254</v>
      </c>
      <c r="C20" s="43" t="str">
        <f>"07:57"</f>
        <v>07:57</v>
      </c>
    </row>
    <row r="21" spans="1:3" x14ac:dyDescent="0.25">
      <c r="A21" s="62" t="s">
        <v>255</v>
      </c>
      <c r="B21" s="42" t="s">
        <v>880</v>
      </c>
      <c r="C21" s="128" t="str">
        <f>"08:15"</f>
        <v>08:15</v>
      </c>
    </row>
    <row r="22" spans="1:3" x14ac:dyDescent="0.25">
      <c r="A22" s="539" t="s">
        <v>18</v>
      </c>
      <c r="B22" s="44" t="s">
        <v>19</v>
      </c>
      <c r="C22" s="38">
        <v>2.8472222222222222E-2</v>
      </c>
    </row>
    <row r="23" spans="1:3" x14ac:dyDescent="0.25">
      <c r="A23" s="539"/>
      <c r="B23" s="36" t="s">
        <v>20</v>
      </c>
      <c r="C23" s="411">
        <v>24</v>
      </c>
    </row>
    <row r="31" spans="1:3" ht="15.75" x14ac:dyDescent="0.25">
      <c r="A31" s="107" t="s">
        <v>873</v>
      </c>
    </row>
    <row r="33" spans="1:4" ht="15.75" x14ac:dyDescent="0.25">
      <c r="A33" s="111"/>
      <c r="B33" s="112" t="s">
        <v>7</v>
      </c>
      <c r="C33" s="50" t="str">
        <f>"LP11R1"</f>
        <v>LP11R1</v>
      </c>
      <c r="D33" s="51" t="str">
        <f>"LP11R1"</f>
        <v>LP11R1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53" t="s">
        <v>22</v>
      </c>
    </row>
    <row r="35" spans="1:4" x14ac:dyDescent="0.25">
      <c r="A35" s="61" t="s">
        <v>255</v>
      </c>
      <c r="B35" s="41" t="s">
        <v>881</v>
      </c>
      <c r="C35" s="152" t="str">
        <f>"12:40"</f>
        <v>12:40</v>
      </c>
      <c r="D35" s="139" t="str">
        <f>"17:15"</f>
        <v>17:15</v>
      </c>
    </row>
    <row r="36" spans="1:4" x14ac:dyDescent="0.25">
      <c r="A36" s="34" t="s">
        <v>246</v>
      </c>
      <c r="B36" s="35" t="s">
        <v>254</v>
      </c>
      <c r="C36" s="416" t="str">
        <f>"12:55"</f>
        <v>12:55</v>
      </c>
      <c r="D36" s="46" t="str">
        <f>"17:30"</f>
        <v>17:30</v>
      </c>
    </row>
    <row r="37" spans="1:4" x14ac:dyDescent="0.25">
      <c r="A37" s="34"/>
      <c r="B37" s="35" t="s">
        <v>253</v>
      </c>
      <c r="C37" s="416" t="str">
        <f>"12:57"</f>
        <v>12:57</v>
      </c>
      <c r="D37" s="46" t="str">
        <f>"17:32"</f>
        <v>17:32</v>
      </c>
    </row>
    <row r="38" spans="1:4" x14ac:dyDescent="0.25">
      <c r="A38" s="34"/>
      <c r="B38" s="35" t="s">
        <v>247</v>
      </c>
      <c r="C38" s="416" t="str">
        <f>"12:59"</f>
        <v>12:59</v>
      </c>
      <c r="D38" s="46" t="str">
        <f>"17:34"</f>
        <v>17:34</v>
      </c>
    </row>
    <row r="39" spans="1:4" x14ac:dyDescent="0.25">
      <c r="A39" s="34" t="s">
        <v>248</v>
      </c>
      <c r="B39" s="35" t="s">
        <v>249</v>
      </c>
      <c r="C39" s="416" t="str">
        <f>"13:06"</f>
        <v>13:06</v>
      </c>
      <c r="D39" s="46" t="str">
        <f>"17:41"</f>
        <v>17:41</v>
      </c>
    </row>
    <row r="40" spans="1:4" x14ac:dyDescent="0.25">
      <c r="A40" s="34"/>
      <c r="B40" s="35" t="s">
        <v>250</v>
      </c>
      <c r="C40" s="416" t="str">
        <f>"13:08"</f>
        <v>13:08</v>
      </c>
      <c r="D40" s="46" t="str">
        <f>"17:43"</f>
        <v>17:43</v>
      </c>
    </row>
    <row r="41" spans="1:4" x14ac:dyDescent="0.25">
      <c r="A41" s="34"/>
      <c r="B41" s="35" t="s">
        <v>251</v>
      </c>
      <c r="C41" s="416" t="str">
        <f>"13:13"</f>
        <v>13:13</v>
      </c>
      <c r="D41" s="46" t="str">
        <f>"17:48"</f>
        <v>17:48</v>
      </c>
    </row>
    <row r="42" spans="1:4" x14ac:dyDescent="0.25">
      <c r="A42" s="62" t="s">
        <v>246</v>
      </c>
      <c r="B42" s="42" t="s">
        <v>252</v>
      </c>
      <c r="C42" s="153" t="str">
        <f>"13:18"</f>
        <v>13:18</v>
      </c>
      <c r="D42" s="47" t="str">
        <f>"17:53"</f>
        <v>17:53</v>
      </c>
    </row>
    <row r="43" spans="1:4" x14ac:dyDescent="0.25">
      <c r="A43" s="539" t="s">
        <v>18</v>
      </c>
      <c r="B43" s="44" t="s">
        <v>19</v>
      </c>
      <c r="C43" s="38">
        <v>2.6388888888888889E-2</v>
      </c>
      <c r="D43" s="38">
        <v>2.6388888888888889E-2</v>
      </c>
    </row>
    <row r="44" spans="1:4" x14ac:dyDescent="0.25">
      <c r="A44" s="539"/>
      <c r="B44" s="36" t="s">
        <v>20</v>
      </c>
      <c r="C44" s="411">
        <v>24</v>
      </c>
      <c r="D44" s="411">
        <v>24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5"/>
  <sheetViews>
    <sheetView workbookViewId="0">
      <selection activeCell="O39" sqref="O39"/>
    </sheetView>
  </sheetViews>
  <sheetFormatPr baseColWidth="10" defaultColWidth="10.625" defaultRowHeight="15" x14ac:dyDescent="0.25"/>
  <cols>
    <col min="1" max="1" width="19.375" style="33" bestFit="1" customWidth="1"/>
    <col min="2" max="2" width="27" style="33" bestFit="1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1120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874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"LP12A1"</f>
        <v>LP12A1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256</v>
      </c>
      <c r="B14" s="41" t="s">
        <v>257</v>
      </c>
      <c r="C14" s="63" t="str">
        <f>"07:44"</f>
        <v>07:44</v>
      </c>
    </row>
    <row r="15" spans="1:14" x14ac:dyDescent="0.25">
      <c r="A15" s="34"/>
      <c r="B15" s="35" t="s">
        <v>258</v>
      </c>
      <c r="C15" s="43" t="str">
        <f>"07:47"</f>
        <v>07:47</v>
      </c>
    </row>
    <row r="16" spans="1:14" x14ac:dyDescent="0.25">
      <c r="A16" s="34" t="s">
        <v>259</v>
      </c>
      <c r="B16" s="35" t="s">
        <v>260</v>
      </c>
      <c r="C16" s="43" t="str">
        <f>"07:50"</f>
        <v>07:50</v>
      </c>
    </row>
    <row r="17" spans="1:4" x14ac:dyDescent="0.25">
      <c r="A17" s="34"/>
      <c r="B17" s="35" t="s">
        <v>261</v>
      </c>
      <c r="C17" s="43" t="str">
        <f>"07:54"</f>
        <v>07:54</v>
      </c>
    </row>
    <row r="18" spans="1:4" x14ac:dyDescent="0.25">
      <c r="A18" s="34"/>
      <c r="B18" s="35" t="s">
        <v>1121</v>
      </c>
      <c r="C18" s="43" t="str">
        <f>"07:59"</f>
        <v>07:59</v>
      </c>
    </row>
    <row r="19" spans="1:4" x14ac:dyDescent="0.25">
      <c r="A19" s="34" t="s">
        <v>256</v>
      </c>
      <c r="B19" s="35" t="s">
        <v>262</v>
      </c>
      <c r="C19" s="43" t="str">
        <f>"08:02"</f>
        <v>08:02</v>
      </c>
    </row>
    <row r="20" spans="1:4" x14ac:dyDescent="0.25">
      <c r="A20" s="34" t="s">
        <v>263</v>
      </c>
      <c r="B20" s="35" t="s">
        <v>264</v>
      </c>
      <c r="C20" s="43" t="str">
        <f>"08:05"</f>
        <v>08:05</v>
      </c>
    </row>
    <row r="21" spans="1:4" x14ac:dyDescent="0.25">
      <c r="A21" s="34" t="s">
        <v>265</v>
      </c>
      <c r="B21" s="35" t="s">
        <v>266</v>
      </c>
      <c r="C21" s="43" t="str">
        <f>"08:09"</f>
        <v>08:09</v>
      </c>
    </row>
    <row r="22" spans="1:4" x14ac:dyDescent="0.25">
      <c r="A22" s="34"/>
      <c r="B22" s="35" t="s">
        <v>267</v>
      </c>
      <c r="C22" s="43" t="str">
        <f>"08:11"</f>
        <v>08:11</v>
      </c>
    </row>
    <row r="23" spans="1:4" x14ac:dyDescent="0.25">
      <c r="A23" s="62" t="s">
        <v>255</v>
      </c>
      <c r="B23" s="42" t="s">
        <v>880</v>
      </c>
      <c r="C23" s="128" t="str">
        <f>"08:15"</f>
        <v>08:15</v>
      </c>
    </row>
    <row r="24" spans="1:4" x14ac:dyDescent="0.25">
      <c r="A24" s="539" t="s">
        <v>18</v>
      </c>
      <c r="B24" s="44" t="s">
        <v>19</v>
      </c>
      <c r="C24" s="38">
        <v>2.1527777777777778E-2</v>
      </c>
    </row>
    <row r="25" spans="1:4" x14ac:dyDescent="0.25">
      <c r="A25" s="539"/>
      <c r="B25" s="36" t="s">
        <v>20</v>
      </c>
      <c r="C25" s="411">
        <v>15</v>
      </c>
    </row>
    <row r="30" spans="1:4" ht="15.75" x14ac:dyDescent="0.25">
      <c r="A30" s="107" t="s">
        <v>875</v>
      </c>
    </row>
    <row r="32" spans="1:4" ht="15.75" x14ac:dyDescent="0.25">
      <c r="A32" s="111"/>
      <c r="B32" s="112" t="s">
        <v>7</v>
      </c>
      <c r="C32" s="50" t="str">
        <f>"LP12R1"</f>
        <v>LP12R1</v>
      </c>
      <c r="D32" s="51" t="str">
        <f>"LP12R1"</f>
        <v>LP12R1</v>
      </c>
    </row>
    <row r="33" spans="1:4" ht="15.75" x14ac:dyDescent="0.25">
      <c r="A33" s="113" t="s">
        <v>8</v>
      </c>
      <c r="B33" s="113" t="s">
        <v>9</v>
      </c>
      <c r="C33" s="52" t="s">
        <v>21</v>
      </c>
      <c r="D33" s="53" t="s">
        <v>22</v>
      </c>
    </row>
    <row r="34" spans="1:4" x14ac:dyDescent="0.25">
      <c r="A34" s="61" t="s">
        <v>255</v>
      </c>
      <c r="B34" s="41" t="s">
        <v>881</v>
      </c>
      <c r="C34" s="152" t="str">
        <f>"12:40"</f>
        <v>12:40</v>
      </c>
      <c r="D34" s="139" t="str">
        <f>"17:15"</f>
        <v>17:15</v>
      </c>
    </row>
    <row r="35" spans="1:4" x14ac:dyDescent="0.25">
      <c r="A35" s="34" t="s">
        <v>265</v>
      </c>
      <c r="B35" s="35" t="s">
        <v>267</v>
      </c>
      <c r="C35" s="416" t="str">
        <f>"12:44"</f>
        <v>12:44</v>
      </c>
      <c r="D35" s="46" t="str">
        <f>"17:19"</f>
        <v>17:19</v>
      </c>
    </row>
    <row r="36" spans="1:4" x14ac:dyDescent="0.25">
      <c r="A36" s="34"/>
      <c r="B36" s="35" t="s">
        <v>266</v>
      </c>
      <c r="C36" s="416" t="str">
        <f>"12:46"</f>
        <v>12:46</v>
      </c>
      <c r="D36" s="46" t="str">
        <f>"17:21"</f>
        <v>17:21</v>
      </c>
    </row>
    <row r="37" spans="1:4" x14ac:dyDescent="0.25">
      <c r="A37" s="34" t="s">
        <v>263</v>
      </c>
      <c r="B37" s="35" t="s">
        <v>264</v>
      </c>
      <c r="C37" s="416" t="str">
        <f>"12:49"</f>
        <v>12:49</v>
      </c>
      <c r="D37" s="46" t="str">
        <f>"17:24"</f>
        <v>17:24</v>
      </c>
    </row>
    <row r="38" spans="1:4" x14ac:dyDescent="0.25">
      <c r="A38" s="34" t="s">
        <v>256</v>
      </c>
      <c r="B38" s="35" t="s">
        <v>257</v>
      </c>
      <c r="C38" s="416" t="str">
        <f>"12:54"</f>
        <v>12:54</v>
      </c>
      <c r="D38" s="46" t="str">
        <f>"17:29"</f>
        <v>17:29</v>
      </c>
    </row>
    <row r="39" spans="1:4" x14ac:dyDescent="0.25">
      <c r="A39" s="34"/>
      <c r="B39" s="35" t="s">
        <v>258</v>
      </c>
      <c r="C39" s="416" t="str">
        <f>"12:58"</f>
        <v>12:58</v>
      </c>
      <c r="D39" s="46" t="str">
        <f>"17:33"</f>
        <v>17:33</v>
      </c>
    </row>
    <row r="40" spans="1:4" x14ac:dyDescent="0.25">
      <c r="A40" s="34" t="s">
        <v>259</v>
      </c>
      <c r="B40" s="35" t="s">
        <v>260</v>
      </c>
      <c r="C40" s="416" t="str">
        <f>"13:00"</f>
        <v>13:00</v>
      </c>
      <c r="D40" s="46" t="str">
        <f>"17:35"</f>
        <v>17:35</v>
      </c>
    </row>
    <row r="41" spans="1:4" x14ac:dyDescent="0.25">
      <c r="A41" s="34"/>
      <c r="B41" s="35" t="s">
        <v>261</v>
      </c>
      <c r="C41" s="416" t="str">
        <f>"13:03"</f>
        <v>13:03</v>
      </c>
      <c r="D41" s="46" t="str">
        <f>"17:38"</f>
        <v>17:38</v>
      </c>
    </row>
    <row r="42" spans="1:4" x14ac:dyDescent="0.25">
      <c r="A42" s="34"/>
      <c r="B42" s="35" t="s">
        <v>1121</v>
      </c>
      <c r="C42" s="416" t="str">
        <f>"13:07"</f>
        <v>13:07</v>
      </c>
      <c r="D42" s="46" t="str">
        <f>"17:42"</f>
        <v>17:42</v>
      </c>
    </row>
    <row r="43" spans="1:4" x14ac:dyDescent="0.25">
      <c r="A43" s="62" t="s">
        <v>256</v>
      </c>
      <c r="B43" s="42" t="s">
        <v>262</v>
      </c>
      <c r="C43" s="153" t="str">
        <f>"13:09"</f>
        <v>13:09</v>
      </c>
      <c r="D43" s="47" t="str">
        <f>"17:44"</f>
        <v>17:44</v>
      </c>
    </row>
    <row r="44" spans="1:4" x14ac:dyDescent="0.25">
      <c r="A44" s="539" t="s">
        <v>18</v>
      </c>
      <c r="B44" s="44" t="s">
        <v>19</v>
      </c>
      <c r="C44" s="38">
        <v>2.0138888888888887E-2</v>
      </c>
      <c r="D44" s="38">
        <v>2.0138888888888887E-2</v>
      </c>
    </row>
    <row r="45" spans="1:4" x14ac:dyDescent="0.25">
      <c r="A45" s="539"/>
      <c r="B45" s="36" t="s">
        <v>20</v>
      </c>
      <c r="C45" s="411">
        <v>16</v>
      </c>
      <c r="D45" s="411">
        <v>16</v>
      </c>
    </row>
  </sheetData>
  <mergeCells count="6">
    <mergeCell ref="A44:A45"/>
    <mergeCell ref="A1:N1"/>
    <mergeCell ref="A2:N2"/>
    <mergeCell ref="A4:N4"/>
    <mergeCell ref="A5:N5"/>
    <mergeCell ref="A24:A25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7"/>
  <sheetViews>
    <sheetView workbookViewId="0">
      <selection activeCell="G30" sqref="G30"/>
    </sheetView>
  </sheetViews>
  <sheetFormatPr baseColWidth="10" defaultColWidth="10.625" defaultRowHeight="15" x14ac:dyDescent="0.25"/>
  <cols>
    <col min="1" max="1" width="19.375" style="33" bestFit="1" customWidth="1"/>
    <col min="2" max="2" width="29.5" style="33" bestFit="1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1122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876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"LP13A1"</f>
        <v>LP13A1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259</v>
      </c>
      <c r="B14" s="41" t="s">
        <v>268</v>
      </c>
      <c r="C14" s="63" t="str">
        <f>"07:52"</f>
        <v>07:52</v>
      </c>
    </row>
    <row r="15" spans="1:14" x14ac:dyDescent="0.25">
      <c r="A15" s="34" t="s">
        <v>263</v>
      </c>
      <c r="B15" s="35" t="s">
        <v>269</v>
      </c>
      <c r="C15" s="43" t="str">
        <f>"07:59"</f>
        <v>07:59</v>
      </c>
    </row>
    <row r="16" spans="1:14" x14ac:dyDescent="0.25">
      <c r="A16" s="34"/>
      <c r="B16" s="35" t="s">
        <v>270</v>
      </c>
      <c r="C16" s="43" t="str">
        <f>"08:01"</f>
        <v>08:01</v>
      </c>
    </row>
    <row r="17" spans="1:4" x14ac:dyDescent="0.25">
      <c r="A17" s="34"/>
      <c r="B17" s="35" t="s">
        <v>271</v>
      </c>
      <c r="C17" s="43" t="str">
        <f>"08:04"</f>
        <v>08:04</v>
      </c>
    </row>
    <row r="18" spans="1:4" x14ac:dyDescent="0.25">
      <c r="A18" s="34" t="s">
        <v>255</v>
      </c>
      <c r="B18" s="35" t="s">
        <v>272</v>
      </c>
      <c r="C18" s="43" t="str">
        <f>"08:09"</f>
        <v>08:09</v>
      </c>
    </row>
    <row r="19" spans="1:4" x14ac:dyDescent="0.25">
      <c r="A19" s="62"/>
      <c r="B19" s="42" t="s">
        <v>880</v>
      </c>
      <c r="C19" s="128" t="str">
        <f>"08:15"</f>
        <v>08:15</v>
      </c>
    </row>
    <row r="20" spans="1:4" x14ac:dyDescent="0.25">
      <c r="A20" s="539" t="s">
        <v>18</v>
      </c>
      <c r="B20" s="44" t="s">
        <v>19</v>
      </c>
      <c r="C20" s="38">
        <v>1.5972222222222224E-2</v>
      </c>
    </row>
    <row r="21" spans="1:4" x14ac:dyDescent="0.25">
      <c r="A21" s="539"/>
      <c r="B21" s="36" t="s">
        <v>20</v>
      </c>
      <c r="C21" s="411">
        <v>10</v>
      </c>
    </row>
    <row r="26" spans="1:4" ht="15.75" x14ac:dyDescent="0.25">
      <c r="A26" s="107" t="s">
        <v>877</v>
      </c>
    </row>
    <row r="28" spans="1:4" ht="15.75" x14ac:dyDescent="0.25">
      <c r="A28" s="111"/>
      <c r="B28" s="112" t="s">
        <v>7</v>
      </c>
      <c r="C28" s="50" t="str">
        <f>"LP13R1"</f>
        <v>LP13R1</v>
      </c>
      <c r="D28" s="51" t="str">
        <f>"LP13R1"</f>
        <v>LP13R1</v>
      </c>
    </row>
    <row r="29" spans="1:4" ht="15.75" x14ac:dyDescent="0.25">
      <c r="A29" s="113" t="s">
        <v>8</v>
      </c>
      <c r="B29" s="113" t="s">
        <v>9</v>
      </c>
      <c r="C29" s="52" t="s">
        <v>21</v>
      </c>
      <c r="D29" s="53" t="s">
        <v>22</v>
      </c>
    </row>
    <row r="30" spans="1:4" x14ac:dyDescent="0.25">
      <c r="A30" s="61" t="s">
        <v>255</v>
      </c>
      <c r="B30" s="41" t="s">
        <v>880</v>
      </c>
      <c r="C30" s="152" t="str">
        <f>"12:40"</f>
        <v>12:40</v>
      </c>
      <c r="D30" s="139" t="str">
        <f>"17:15"</f>
        <v>17:15</v>
      </c>
    </row>
    <row r="31" spans="1:4" x14ac:dyDescent="0.25">
      <c r="A31" s="34"/>
      <c r="B31" s="35" t="s">
        <v>272</v>
      </c>
      <c r="C31" s="416" t="str">
        <f>"12:46"</f>
        <v>12:46</v>
      </c>
      <c r="D31" s="46" t="str">
        <f>"17:21"</f>
        <v>17:21</v>
      </c>
    </row>
    <row r="32" spans="1:4" x14ac:dyDescent="0.25">
      <c r="A32" s="34" t="s">
        <v>263</v>
      </c>
      <c r="B32" s="35" t="s">
        <v>271</v>
      </c>
      <c r="C32" s="416" t="str">
        <f>"12:51"</f>
        <v>12:51</v>
      </c>
      <c r="D32" s="46" t="str">
        <f>"17:26"</f>
        <v>17:26</v>
      </c>
    </row>
    <row r="33" spans="1:4" x14ac:dyDescent="0.25">
      <c r="A33" s="34"/>
      <c r="B33" s="35" t="s">
        <v>270</v>
      </c>
      <c r="C33" s="416" t="str">
        <f>"12:53"</f>
        <v>12:53</v>
      </c>
      <c r="D33" s="46" t="str">
        <f>"17:28"</f>
        <v>17:28</v>
      </c>
    </row>
    <row r="34" spans="1:4" x14ac:dyDescent="0.25">
      <c r="A34" s="34"/>
      <c r="B34" s="35" t="s">
        <v>269</v>
      </c>
      <c r="C34" s="416" t="str">
        <f>"12:56"</f>
        <v>12:56</v>
      </c>
      <c r="D34" s="46" t="str">
        <f>"17:31"</f>
        <v>17:31</v>
      </c>
    </row>
    <row r="35" spans="1:4" x14ac:dyDescent="0.25">
      <c r="A35" s="62" t="s">
        <v>259</v>
      </c>
      <c r="B35" s="42" t="s">
        <v>268</v>
      </c>
      <c r="C35" s="153" t="str">
        <f>"13:03"</f>
        <v>13:03</v>
      </c>
      <c r="D35" s="47" t="str">
        <f>"17:38"</f>
        <v>17:38</v>
      </c>
    </row>
    <row r="36" spans="1:4" x14ac:dyDescent="0.25">
      <c r="A36" s="539" t="s">
        <v>18</v>
      </c>
      <c r="B36" s="44" t="s">
        <v>19</v>
      </c>
      <c r="C36" s="38">
        <v>1.5972222222222224E-2</v>
      </c>
      <c r="D36" s="38">
        <v>1.5972222222222224E-2</v>
      </c>
    </row>
    <row r="37" spans="1:4" x14ac:dyDescent="0.25">
      <c r="A37" s="539"/>
      <c r="B37" s="36" t="s">
        <v>20</v>
      </c>
      <c r="C37" s="411">
        <v>10</v>
      </c>
      <c r="D37" s="411">
        <v>10</v>
      </c>
    </row>
  </sheetData>
  <mergeCells count="6">
    <mergeCell ref="A36:A37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workbookViewId="0">
      <selection sqref="A1:XFD1048576"/>
    </sheetView>
  </sheetViews>
  <sheetFormatPr baseColWidth="10" defaultColWidth="10.625" defaultRowHeight="15" x14ac:dyDescent="0.25"/>
  <cols>
    <col min="1" max="1" width="19.375" style="33" bestFit="1" customWidth="1"/>
    <col min="2" max="2" width="30.875" style="33" bestFit="1" customWidth="1"/>
    <col min="3" max="3" width="9.125" style="33" bestFit="1" customWidth="1"/>
    <col min="4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1123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4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10" spans="1:14" ht="15.75" x14ac:dyDescent="0.25">
      <c r="A10" s="107" t="s">
        <v>878</v>
      </c>
    </row>
    <row r="12" spans="1:14" ht="15.75" x14ac:dyDescent="0.25">
      <c r="A12" s="111"/>
      <c r="B12" s="112" t="s">
        <v>7</v>
      </c>
      <c r="C12" s="51" t="str">
        <f>"LP14A1"</f>
        <v>LP14A1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255</v>
      </c>
      <c r="B14" s="41" t="s">
        <v>273</v>
      </c>
      <c r="C14" s="63" t="str">
        <f>"07:37"</f>
        <v>07:37</v>
      </c>
    </row>
    <row r="15" spans="1:14" x14ac:dyDescent="0.25">
      <c r="A15" s="34" t="s">
        <v>274</v>
      </c>
      <c r="B15" s="35" t="s">
        <v>275</v>
      </c>
      <c r="C15" s="43" t="str">
        <f>"07:47"</f>
        <v>07:47</v>
      </c>
    </row>
    <row r="16" spans="1:14" x14ac:dyDescent="0.25">
      <c r="A16" s="34"/>
      <c r="B16" s="35" t="s">
        <v>276</v>
      </c>
      <c r="C16" s="43" t="str">
        <f>"07:52"</f>
        <v>07:52</v>
      </c>
    </row>
    <row r="17" spans="1:4" x14ac:dyDescent="0.25">
      <c r="A17" s="34"/>
      <c r="B17" s="35" t="s">
        <v>275</v>
      </c>
      <c r="C17" s="43" t="str">
        <f>"07:55"</f>
        <v>07:55</v>
      </c>
    </row>
    <row r="18" spans="1:4" x14ac:dyDescent="0.25">
      <c r="A18" s="34" t="s">
        <v>265</v>
      </c>
      <c r="B18" s="35" t="s">
        <v>277</v>
      </c>
      <c r="C18" s="43" t="str">
        <f>"08:02"</f>
        <v>08:02</v>
      </c>
    </row>
    <row r="19" spans="1:4" x14ac:dyDescent="0.25">
      <c r="A19" s="34"/>
      <c r="B19" s="35" t="s">
        <v>278</v>
      </c>
      <c r="C19" s="43" t="str">
        <f>"08:05"</f>
        <v>08:05</v>
      </c>
    </row>
    <row r="20" spans="1:4" x14ac:dyDescent="0.25">
      <c r="A20" s="34"/>
      <c r="B20" s="35" t="s">
        <v>279</v>
      </c>
      <c r="C20" s="43" t="str">
        <f>"08:08"</f>
        <v>08:08</v>
      </c>
    </row>
    <row r="21" spans="1:4" x14ac:dyDescent="0.25">
      <c r="A21" s="62" t="s">
        <v>255</v>
      </c>
      <c r="B21" s="42" t="s">
        <v>880</v>
      </c>
      <c r="C21" s="128" t="str">
        <f>"08:15"</f>
        <v>08:15</v>
      </c>
    </row>
    <row r="22" spans="1:4" x14ac:dyDescent="0.25">
      <c r="A22" s="539" t="s">
        <v>18</v>
      </c>
      <c r="B22" s="44" t="s">
        <v>19</v>
      </c>
      <c r="C22" s="38">
        <v>2.6388888888888889E-2</v>
      </c>
    </row>
    <row r="23" spans="1:4" x14ac:dyDescent="0.25">
      <c r="A23" s="539"/>
      <c r="B23" s="36" t="s">
        <v>20</v>
      </c>
      <c r="C23" s="411">
        <v>20</v>
      </c>
    </row>
    <row r="28" spans="1:4" ht="15.75" x14ac:dyDescent="0.25">
      <c r="A28" s="107" t="s">
        <v>879</v>
      </c>
    </row>
    <row r="30" spans="1:4" ht="15.75" x14ac:dyDescent="0.25">
      <c r="A30" s="111"/>
      <c r="B30" s="112" t="s">
        <v>7</v>
      </c>
      <c r="C30" s="50" t="str">
        <f>"LP14R1"</f>
        <v>LP14R1</v>
      </c>
      <c r="D30" s="51" t="str">
        <f>"LP14R1"</f>
        <v>LP14R1</v>
      </c>
    </row>
    <row r="31" spans="1:4" ht="15.75" x14ac:dyDescent="0.25">
      <c r="A31" s="113" t="s">
        <v>8</v>
      </c>
      <c r="B31" s="113" t="s">
        <v>9</v>
      </c>
      <c r="C31" s="52" t="s">
        <v>21</v>
      </c>
      <c r="D31" s="53" t="s">
        <v>22</v>
      </c>
    </row>
    <row r="32" spans="1:4" x14ac:dyDescent="0.25">
      <c r="A32" s="61" t="s">
        <v>255</v>
      </c>
      <c r="B32" s="41" t="s">
        <v>881</v>
      </c>
      <c r="C32" s="152" t="str">
        <f>"12:40"</f>
        <v>12:40</v>
      </c>
      <c r="D32" s="139" t="str">
        <f>"17:15"</f>
        <v>17:15</v>
      </c>
    </row>
    <row r="33" spans="1:4" x14ac:dyDescent="0.25">
      <c r="A33" s="34"/>
      <c r="B33" s="35" t="s">
        <v>273</v>
      </c>
      <c r="C33" s="416" t="str">
        <f>"12:43"</f>
        <v>12:43</v>
      </c>
      <c r="D33" s="46" t="str">
        <f>"17:18"</f>
        <v>17:18</v>
      </c>
    </row>
    <row r="34" spans="1:4" x14ac:dyDescent="0.25">
      <c r="A34" s="34" t="s">
        <v>274</v>
      </c>
      <c r="B34" s="35" t="s">
        <v>275</v>
      </c>
      <c r="C34" s="416" t="str">
        <f>"12:52"</f>
        <v>12:52</v>
      </c>
      <c r="D34" s="46" t="str">
        <f>"17:27"</f>
        <v>17:27</v>
      </c>
    </row>
    <row r="35" spans="1:4" x14ac:dyDescent="0.25">
      <c r="A35" s="34"/>
      <c r="B35" s="35" t="s">
        <v>276</v>
      </c>
      <c r="C35" s="416" t="str">
        <f>"12:55"</f>
        <v>12:55</v>
      </c>
      <c r="D35" s="46" t="str">
        <f>"17:30"</f>
        <v>17:30</v>
      </c>
    </row>
    <row r="36" spans="1:4" x14ac:dyDescent="0.25">
      <c r="A36" s="34"/>
      <c r="B36" s="35" t="s">
        <v>275</v>
      </c>
      <c r="C36" s="416" t="str">
        <f>"12:57"</f>
        <v>12:57</v>
      </c>
      <c r="D36" s="46" t="str">
        <f>"17:32"</f>
        <v>17:32</v>
      </c>
    </row>
    <row r="37" spans="1:4" x14ac:dyDescent="0.25">
      <c r="A37" s="34" t="s">
        <v>265</v>
      </c>
      <c r="B37" s="35" t="s">
        <v>277</v>
      </c>
      <c r="C37" s="416" t="str">
        <f>"13:04"</f>
        <v>13:04</v>
      </c>
      <c r="D37" s="46" t="str">
        <f>"17:39"</f>
        <v>17:39</v>
      </c>
    </row>
    <row r="38" spans="1:4" x14ac:dyDescent="0.25">
      <c r="A38" s="34"/>
      <c r="B38" s="35" t="s">
        <v>278</v>
      </c>
      <c r="C38" s="416" t="str">
        <f>"13:07"</f>
        <v>13:07</v>
      </c>
      <c r="D38" s="46" t="str">
        <f>"17:42"</f>
        <v>17:42</v>
      </c>
    </row>
    <row r="39" spans="1:4" x14ac:dyDescent="0.25">
      <c r="A39" s="62"/>
      <c r="B39" s="42" t="s">
        <v>279</v>
      </c>
      <c r="C39" s="153" t="str">
        <f>"13:09"</f>
        <v>13:09</v>
      </c>
      <c r="D39" s="47" t="str">
        <f>"17:44"</f>
        <v>17:44</v>
      </c>
    </row>
    <row r="40" spans="1:4" x14ac:dyDescent="0.25">
      <c r="A40" s="539" t="s">
        <v>18</v>
      </c>
      <c r="B40" s="44" t="s">
        <v>19</v>
      </c>
      <c r="C40" s="38">
        <v>2.0138888888888887E-2</v>
      </c>
      <c r="D40" s="38">
        <v>2.0138888888888887E-2</v>
      </c>
    </row>
    <row r="41" spans="1:4" x14ac:dyDescent="0.25">
      <c r="A41" s="539"/>
      <c r="B41" s="36" t="s">
        <v>20</v>
      </c>
      <c r="C41" s="411">
        <v>18</v>
      </c>
      <c r="D41" s="411">
        <v>18</v>
      </c>
    </row>
  </sheetData>
  <mergeCells count="6">
    <mergeCell ref="A40:A41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M49"/>
  <sheetViews>
    <sheetView workbookViewId="0">
      <selection sqref="A1:XFD1048576"/>
    </sheetView>
  </sheetViews>
  <sheetFormatPr baseColWidth="10" defaultColWidth="14" defaultRowHeight="15" x14ac:dyDescent="0.25"/>
  <cols>
    <col min="1" max="1" width="24" style="33" customWidth="1"/>
    <col min="2" max="2" width="46" style="33" customWidth="1"/>
    <col min="3" max="5" width="10.375" style="33" customWidth="1"/>
    <col min="6" max="6" width="11.375" style="33" customWidth="1"/>
    <col min="7" max="10" width="10.375" style="33" customWidth="1"/>
    <col min="11" max="11" width="10.25" style="33" customWidth="1"/>
    <col min="12" max="1027" width="9.875" style="33" customWidth="1"/>
    <col min="1028" max="1028" width="14" style="103" customWidth="1"/>
    <col min="1029" max="16384" width="14" style="103"/>
  </cols>
  <sheetData>
    <row r="1" spans="1:18" s="33" customFormat="1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</row>
    <row r="2" spans="1:18" s="33" customFormat="1" ht="20.25" x14ac:dyDescent="0.3">
      <c r="A2" s="541" t="s">
        <v>1124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</row>
    <row r="4" spans="1:18" s="33" customFormat="1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</row>
    <row r="5" spans="1:18" s="33" customFormat="1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3"/>
    </row>
    <row r="6" spans="1:18" s="33" customFormat="1" x14ac:dyDescent="0.25">
      <c r="A6" s="413"/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</row>
    <row r="7" spans="1:18" s="33" customFormat="1" x14ac:dyDescent="0.25">
      <c r="A7" s="106" t="s">
        <v>4</v>
      </c>
      <c r="B7" s="33" t="s">
        <v>5</v>
      </c>
    </row>
    <row r="8" spans="1:18" s="33" customFormat="1" x14ac:dyDescent="0.25">
      <c r="A8" s="106"/>
      <c r="B8" s="33" t="s">
        <v>6</v>
      </c>
    </row>
    <row r="9" spans="1:18" s="33" customFormat="1" ht="18.75" x14ac:dyDescent="0.3">
      <c r="A9" s="106"/>
      <c r="C9" s="134"/>
      <c r="D9" s="134"/>
      <c r="E9" s="134"/>
      <c r="F9" s="138"/>
    </row>
    <row r="10" spans="1:18" s="33" customFormat="1" ht="15.75" x14ac:dyDescent="0.25">
      <c r="A10" s="107" t="s">
        <v>898</v>
      </c>
      <c r="F10" s="60"/>
      <c r="G10" s="60"/>
      <c r="H10" s="60"/>
      <c r="I10" s="60"/>
      <c r="J10" s="60"/>
      <c r="K10" s="60"/>
    </row>
    <row r="11" spans="1:18" s="33" customFormat="1" x14ac:dyDescent="0.25">
      <c r="B11" s="106"/>
      <c r="C11" s="119"/>
      <c r="D11" s="119"/>
      <c r="E11" s="119"/>
      <c r="F11" s="427"/>
      <c r="G11" s="428"/>
      <c r="H11" s="119"/>
      <c r="I11" s="119"/>
      <c r="J11" s="119"/>
      <c r="K11" s="119"/>
    </row>
    <row r="12" spans="1:18" s="33" customFormat="1" ht="15.75" x14ac:dyDescent="0.25">
      <c r="A12" s="111"/>
      <c r="B12" s="429" t="s">
        <v>7</v>
      </c>
      <c r="C12" s="141" t="str">
        <f>"MT05A1"</f>
        <v>MT05A1</v>
      </c>
      <c r="D12" s="141" t="s">
        <v>899</v>
      </c>
      <c r="F12" s="420"/>
      <c r="G12" s="419"/>
    </row>
    <row r="13" spans="1:18" s="33" customFormat="1" ht="15.75" x14ac:dyDescent="0.25">
      <c r="A13" s="113" t="s">
        <v>8</v>
      </c>
      <c r="B13" s="430" t="s">
        <v>9</v>
      </c>
      <c r="C13" s="143" t="s">
        <v>21</v>
      </c>
      <c r="D13" s="143" t="s">
        <v>22</v>
      </c>
      <c r="F13" s="420"/>
      <c r="G13" s="419"/>
    </row>
    <row r="14" spans="1:18" s="33" customFormat="1" x14ac:dyDescent="0.25">
      <c r="A14" s="78" t="s">
        <v>470</v>
      </c>
      <c r="B14" s="114" t="s">
        <v>763</v>
      </c>
      <c r="C14" s="351"/>
      <c r="D14" s="79">
        <v>0.31736111111111115</v>
      </c>
      <c r="E14" s="33" t="s">
        <v>204</v>
      </c>
      <c r="F14" s="420"/>
      <c r="G14" s="419"/>
    </row>
    <row r="15" spans="1:18" s="33" customFormat="1" x14ac:dyDescent="0.25">
      <c r="A15" s="39" t="s">
        <v>472</v>
      </c>
      <c r="B15" s="86" t="s">
        <v>473</v>
      </c>
      <c r="C15" s="115" t="s">
        <v>766</v>
      </c>
      <c r="D15" s="80">
        <v>0.32291666666666669</v>
      </c>
      <c r="F15" s="420"/>
      <c r="G15" s="419"/>
    </row>
    <row r="16" spans="1:18" s="33" customFormat="1" x14ac:dyDescent="0.25">
      <c r="A16" s="39" t="s">
        <v>474</v>
      </c>
      <c r="B16" s="86" t="s">
        <v>475</v>
      </c>
      <c r="C16" s="115" t="s">
        <v>767</v>
      </c>
      <c r="D16" s="80">
        <v>0.32500000000000001</v>
      </c>
      <c r="F16" s="420"/>
      <c r="G16" s="419"/>
    </row>
    <row r="17" spans="1:19" s="33" customFormat="1" x14ac:dyDescent="0.25">
      <c r="A17" s="39"/>
      <c r="B17" s="86" t="s">
        <v>476</v>
      </c>
      <c r="C17" s="115" t="s">
        <v>768</v>
      </c>
      <c r="D17" s="80">
        <v>0.32708333333333334</v>
      </c>
      <c r="F17" s="420"/>
      <c r="G17" s="419"/>
    </row>
    <row r="18" spans="1:19" s="33" customFormat="1" x14ac:dyDescent="0.25">
      <c r="A18" s="39" t="s">
        <v>477</v>
      </c>
      <c r="B18" s="86" t="s">
        <v>478</v>
      </c>
      <c r="C18" s="115" t="s">
        <v>769</v>
      </c>
      <c r="D18" s="80">
        <v>0.33055555555555555</v>
      </c>
      <c r="F18" s="420"/>
      <c r="G18" s="419"/>
    </row>
    <row r="19" spans="1:19" s="33" customFormat="1" x14ac:dyDescent="0.25">
      <c r="A19" s="39" t="s">
        <v>479</v>
      </c>
      <c r="B19" s="86" t="s">
        <v>480</v>
      </c>
      <c r="C19" s="115" t="s">
        <v>770</v>
      </c>
      <c r="D19" s="80">
        <v>0.33333333333333331</v>
      </c>
      <c r="F19" s="420"/>
      <c r="G19" s="419"/>
    </row>
    <row r="20" spans="1:19" s="33" customFormat="1" x14ac:dyDescent="0.25">
      <c r="A20" s="39" t="s">
        <v>472</v>
      </c>
      <c r="B20" s="86" t="s">
        <v>481</v>
      </c>
      <c r="C20" s="115" t="s">
        <v>771</v>
      </c>
      <c r="D20" s="80">
        <v>0.33541666666666664</v>
      </c>
      <c r="F20" s="420"/>
      <c r="G20" s="419"/>
    </row>
    <row r="21" spans="1:19" s="33" customFormat="1" x14ac:dyDescent="0.25">
      <c r="A21" s="39" t="s">
        <v>470</v>
      </c>
      <c r="B21" s="86" t="s">
        <v>482</v>
      </c>
      <c r="C21" s="115" t="s">
        <v>772</v>
      </c>
      <c r="D21" s="80" t="s">
        <v>762</v>
      </c>
      <c r="F21" s="420"/>
      <c r="G21" s="419"/>
    </row>
    <row r="22" spans="1:19" s="33" customFormat="1" x14ac:dyDescent="0.25">
      <c r="A22" s="39"/>
      <c r="B22" s="86" t="s">
        <v>471</v>
      </c>
      <c r="C22" s="115" t="s">
        <v>773</v>
      </c>
      <c r="D22" s="80">
        <v>0.34722222222222227</v>
      </c>
      <c r="F22" s="420"/>
      <c r="G22" s="419"/>
    </row>
    <row r="23" spans="1:19" s="33" customFormat="1" x14ac:dyDescent="0.25">
      <c r="A23" s="39"/>
      <c r="B23" s="86" t="s">
        <v>763</v>
      </c>
      <c r="C23" s="115"/>
      <c r="D23" s="80">
        <v>0.35069444444444442</v>
      </c>
      <c r="F23" s="420"/>
      <c r="G23" s="419"/>
    </row>
    <row r="24" spans="1:19" s="33" customFormat="1" x14ac:dyDescent="0.25">
      <c r="A24" s="39"/>
      <c r="B24" s="86" t="s">
        <v>764</v>
      </c>
      <c r="C24" s="115"/>
      <c r="D24" s="80">
        <v>0.35416666666666669</v>
      </c>
      <c r="F24" s="420"/>
      <c r="G24" s="419"/>
    </row>
    <row r="25" spans="1:19" s="33" customFormat="1" x14ac:dyDescent="0.25">
      <c r="A25" s="83"/>
      <c r="B25" s="97" t="s">
        <v>763</v>
      </c>
      <c r="C25" s="206"/>
      <c r="D25" s="40">
        <v>0.35555555555555557</v>
      </c>
      <c r="E25" s="33" t="s">
        <v>204</v>
      </c>
      <c r="F25" s="420"/>
      <c r="G25" s="419"/>
    </row>
    <row r="26" spans="1:19" s="33" customFormat="1" x14ac:dyDescent="0.25">
      <c r="A26" s="549" t="s">
        <v>18</v>
      </c>
      <c r="B26" s="44" t="s">
        <v>19</v>
      </c>
      <c r="C26" s="69">
        <v>2.222222222222222E-2</v>
      </c>
      <c r="D26" s="69">
        <v>3.819444444444442E-2</v>
      </c>
      <c r="F26" s="420"/>
      <c r="G26" s="419"/>
    </row>
    <row r="27" spans="1:19" s="33" customFormat="1" x14ac:dyDescent="0.25">
      <c r="A27" s="539"/>
      <c r="B27" s="36" t="s">
        <v>20</v>
      </c>
      <c r="C27" s="70">
        <v>14</v>
      </c>
      <c r="D27" s="70">
        <v>21.7</v>
      </c>
      <c r="F27" s="420"/>
      <c r="G27" s="419"/>
      <c r="L27" s="138"/>
      <c r="M27" s="138"/>
      <c r="N27" s="138"/>
      <c r="O27" s="138"/>
      <c r="P27" s="138"/>
      <c r="Q27" s="138"/>
      <c r="R27" s="138"/>
      <c r="S27" s="138"/>
    </row>
    <row r="28" spans="1:19" s="33" customFormat="1" x14ac:dyDescent="0.25">
      <c r="F28" s="420"/>
      <c r="G28" s="420"/>
    </row>
    <row r="29" spans="1:19" s="33" customFormat="1" x14ac:dyDescent="0.25">
      <c r="F29" s="420"/>
      <c r="G29" s="420"/>
    </row>
    <row r="30" spans="1:19" s="33" customFormat="1" ht="15.75" x14ac:dyDescent="0.25">
      <c r="A30" s="107" t="s">
        <v>900</v>
      </c>
      <c r="F30" s="209"/>
      <c r="G30" s="209"/>
      <c r="H30" s="60"/>
      <c r="I30" s="60"/>
      <c r="J30" s="60"/>
      <c r="K30" s="60"/>
    </row>
    <row r="32" spans="1:19" s="33" customFormat="1" ht="15.75" x14ac:dyDescent="0.25">
      <c r="A32" s="111"/>
      <c r="B32" s="171" t="s">
        <v>7</v>
      </c>
      <c r="C32" s="141" t="str">
        <f>"MT05R1"</f>
        <v>MT05R1</v>
      </c>
      <c r="D32" s="141" t="s">
        <v>901</v>
      </c>
    </row>
    <row r="33" spans="1:12" s="33" customFormat="1" ht="15.75" x14ac:dyDescent="0.25">
      <c r="A33" s="113" t="s">
        <v>8</v>
      </c>
      <c r="B33" s="172" t="s">
        <v>9</v>
      </c>
      <c r="C33" s="143" t="s">
        <v>21</v>
      </c>
      <c r="D33" s="173" t="s">
        <v>22</v>
      </c>
    </row>
    <row r="34" spans="1:12" s="33" customFormat="1" x14ac:dyDescent="0.25">
      <c r="A34" s="61" t="s">
        <v>470</v>
      </c>
      <c r="B34" s="34" t="s">
        <v>471</v>
      </c>
      <c r="C34" s="186">
        <v>0.51736111111111105</v>
      </c>
      <c r="D34" s="122">
        <v>0.69097222222222221</v>
      </c>
      <c r="L34" s="416"/>
    </row>
    <row r="35" spans="1:12" s="33" customFormat="1" x14ac:dyDescent="0.25">
      <c r="A35" s="58"/>
      <c r="B35" s="34" t="s">
        <v>763</v>
      </c>
      <c r="C35" s="126"/>
      <c r="D35" s="122">
        <v>0.69444444444444442</v>
      </c>
      <c r="E35" s="33" t="s">
        <v>204</v>
      </c>
      <c r="L35" s="416"/>
    </row>
    <row r="36" spans="1:12" s="33" customFormat="1" x14ac:dyDescent="0.25">
      <c r="A36" s="58"/>
      <c r="B36" s="34" t="s">
        <v>483</v>
      </c>
      <c r="C36" s="126"/>
      <c r="D36" s="122">
        <v>0.69791666666666663</v>
      </c>
      <c r="L36" s="416"/>
    </row>
    <row r="37" spans="1:12" s="33" customFormat="1" x14ac:dyDescent="0.25">
      <c r="A37" s="58"/>
      <c r="B37" s="34" t="s">
        <v>482</v>
      </c>
      <c r="C37" s="126">
        <v>0.52430555555555558</v>
      </c>
      <c r="D37" s="122">
        <v>0.7006944444444444</v>
      </c>
      <c r="L37" s="416"/>
    </row>
    <row r="38" spans="1:12" s="33" customFormat="1" x14ac:dyDescent="0.25">
      <c r="A38" s="39" t="s">
        <v>472</v>
      </c>
      <c r="B38" s="34" t="s">
        <v>473</v>
      </c>
      <c r="C38" s="126">
        <v>0.52986111111111112</v>
      </c>
      <c r="D38" s="122">
        <v>0.70624999999999993</v>
      </c>
      <c r="L38" s="416"/>
    </row>
    <row r="39" spans="1:12" s="33" customFormat="1" x14ac:dyDescent="0.25">
      <c r="A39" s="39" t="s">
        <v>474</v>
      </c>
      <c r="B39" s="34" t="s">
        <v>475</v>
      </c>
      <c r="C39" s="126">
        <v>0.53194444444444444</v>
      </c>
      <c r="D39" s="122">
        <v>0.70833333333333337</v>
      </c>
      <c r="L39" s="416"/>
    </row>
    <row r="40" spans="1:12" s="33" customFormat="1" x14ac:dyDescent="0.25">
      <c r="A40" s="58"/>
      <c r="B40" s="34" t="s">
        <v>476</v>
      </c>
      <c r="C40" s="126">
        <v>0.53402777777777777</v>
      </c>
      <c r="D40" s="122">
        <v>0.7104166666666667</v>
      </c>
      <c r="L40" s="416"/>
    </row>
    <row r="41" spans="1:12" s="33" customFormat="1" x14ac:dyDescent="0.25">
      <c r="A41" s="39" t="s">
        <v>477</v>
      </c>
      <c r="B41" s="34" t="s">
        <v>478</v>
      </c>
      <c r="C41" s="126">
        <v>0.53749999999999998</v>
      </c>
      <c r="D41" s="122">
        <v>0.71458333333333324</v>
      </c>
      <c r="L41" s="416"/>
    </row>
    <row r="42" spans="1:12" s="33" customFormat="1" x14ac:dyDescent="0.25">
      <c r="A42" s="39" t="s">
        <v>479</v>
      </c>
      <c r="B42" s="34" t="s">
        <v>480</v>
      </c>
      <c r="C42" s="126">
        <v>0.54027777777777775</v>
      </c>
      <c r="D42" s="122">
        <v>0.71736111111111101</v>
      </c>
      <c r="L42" s="416"/>
    </row>
    <row r="43" spans="1:12" s="33" customFormat="1" x14ac:dyDescent="0.25">
      <c r="A43" s="39" t="s">
        <v>472</v>
      </c>
      <c r="B43" s="34" t="s">
        <v>481</v>
      </c>
      <c r="C43" s="126">
        <v>0.54236111111111118</v>
      </c>
      <c r="D43" s="122">
        <v>0.71944444444444444</v>
      </c>
      <c r="L43" s="416"/>
    </row>
    <row r="44" spans="1:12" s="33" customFormat="1" x14ac:dyDescent="0.25">
      <c r="A44" s="39" t="s">
        <v>470</v>
      </c>
      <c r="B44" s="97" t="s">
        <v>763</v>
      </c>
      <c r="C44" s="320"/>
      <c r="D44" s="122">
        <v>0.72291666666666676</v>
      </c>
      <c r="E44" s="33" t="s">
        <v>204</v>
      </c>
      <c r="L44" s="416"/>
    </row>
    <row r="45" spans="1:12" s="33" customFormat="1" x14ac:dyDescent="0.25">
      <c r="A45" s="539" t="s">
        <v>18</v>
      </c>
      <c r="B45" s="65" t="s">
        <v>19</v>
      </c>
      <c r="C45" s="350">
        <v>2.5000000000000133E-2</v>
      </c>
      <c r="D45" s="350">
        <v>3.1944444444444553E-2</v>
      </c>
    </row>
    <row r="46" spans="1:12" s="33" customFormat="1" x14ac:dyDescent="0.25">
      <c r="A46" s="539"/>
      <c r="B46" s="65" t="s">
        <v>20</v>
      </c>
      <c r="C46" s="70">
        <v>15.9</v>
      </c>
      <c r="D46" s="70">
        <v>18</v>
      </c>
      <c r="L46" s="138"/>
    </row>
    <row r="49" s="33" customFormat="1" x14ac:dyDescent="0.25"/>
  </sheetData>
  <mergeCells count="6">
    <mergeCell ref="A26:A27"/>
    <mergeCell ref="A45:A46"/>
    <mergeCell ref="A1:R1"/>
    <mergeCell ref="A2:R2"/>
    <mergeCell ref="A4:Q4"/>
    <mergeCell ref="A5:R5"/>
  </mergeCells>
  <pageMargins left="0.7" right="0.7" top="0.75" bottom="0.75" header="0.3" footer="0.3"/>
  <pageSetup paperSize="9" scale="70" fitToWidth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activeCell="G27" sqref="G27"/>
    </sheetView>
  </sheetViews>
  <sheetFormatPr baseColWidth="10" defaultColWidth="14" defaultRowHeight="15" x14ac:dyDescent="0.25"/>
  <cols>
    <col min="1" max="1" width="25.5" style="1" customWidth="1"/>
    <col min="2" max="2" width="38.875" style="1" customWidth="1"/>
    <col min="3" max="4" width="10.375" style="1" customWidth="1"/>
    <col min="5" max="1024" width="9.875" style="1" customWidth="1"/>
    <col min="1025" max="1025" width="14" customWidth="1"/>
  </cols>
  <sheetData>
    <row r="1" spans="1:15" ht="26.25" x14ac:dyDescent="0.25">
      <c r="A1" s="559" t="s">
        <v>1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</row>
    <row r="2" spans="1:15" ht="20.25" x14ac:dyDescent="0.3">
      <c r="A2" s="541" t="s">
        <v>1153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</row>
    <row r="4" spans="1:15" ht="18.75" x14ac:dyDescent="0.3">
      <c r="A4" s="560" t="s">
        <v>797</v>
      </c>
      <c r="B4" s="560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</row>
    <row r="5" spans="1:15" x14ac:dyDescent="0.25">
      <c r="A5" s="561" t="s">
        <v>555</v>
      </c>
      <c r="B5" s="561"/>
      <c r="C5" s="561"/>
      <c r="D5" s="561"/>
      <c r="E5" s="561"/>
      <c r="F5" s="561"/>
      <c r="G5" s="561"/>
      <c r="H5" s="561"/>
      <c r="I5" s="561"/>
      <c r="J5" s="561"/>
      <c r="K5" s="561"/>
      <c r="L5" s="561"/>
      <c r="M5" s="561"/>
      <c r="N5" s="561"/>
      <c r="O5" s="561"/>
    </row>
    <row r="6" spans="1:15" x14ac:dyDescent="0.25">
      <c r="A6" s="469"/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</row>
    <row r="7" spans="1:15" x14ac:dyDescent="0.25">
      <c r="A7" s="4" t="s">
        <v>4</v>
      </c>
      <c r="B7" s="1" t="s">
        <v>5</v>
      </c>
      <c r="C7" s="469"/>
    </row>
    <row r="8" spans="1:15" x14ac:dyDescent="0.25">
      <c r="A8" s="4"/>
      <c r="B8" s="1" t="s">
        <v>6</v>
      </c>
      <c r="C8" s="469"/>
    </row>
    <row r="9" spans="1:15" x14ac:dyDescent="0.25">
      <c r="C9" s="472" t="s">
        <v>1147</v>
      </c>
      <c r="D9" s="472"/>
      <c r="E9" s="472"/>
    </row>
    <row r="10" spans="1:15" ht="15.75" x14ac:dyDescent="0.25">
      <c r="A10" s="5" t="s">
        <v>866</v>
      </c>
    </row>
    <row r="11" spans="1:15" x14ac:dyDescent="0.25">
      <c r="B11" s="4"/>
      <c r="C11" s="473"/>
    </row>
    <row r="12" spans="1:15" x14ac:dyDescent="0.25">
      <c r="B12" s="4"/>
      <c r="C12" s="473"/>
      <c r="G12" s="474"/>
      <c r="H12" s="474"/>
    </row>
    <row r="13" spans="1:15" ht="15.75" x14ac:dyDescent="0.25">
      <c r="A13" s="6"/>
      <c r="B13" s="7" t="s">
        <v>7</v>
      </c>
      <c r="C13" s="9" t="str">
        <f>"VA01A1"</f>
        <v>VA01A1</v>
      </c>
      <c r="E13" s="474"/>
      <c r="G13" s="474"/>
      <c r="H13" s="474"/>
    </row>
    <row r="14" spans="1:15" ht="15.75" x14ac:dyDescent="0.25">
      <c r="A14" s="10" t="s">
        <v>8</v>
      </c>
      <c r="B14" s="10" t="s">
        <v>9</v>
      </c>
      <c r="C14" s="12" t="s">
        <v>10</v>
      </c>
      <c r="E14" s="474"/>
      <c r="G14" s="474"/>
      <c r="H14" s="474"/>
    </row>
    <row r="15" spans="1:15" x14ac:dyDescent="0.25">
      <c r="A15" s="78" t="s">
        <v>538</v>
      </c>
      <c r="B15" s="78" t="s">
        <v>1148</v>
      </c>
      <c r="C15" s="79">
        <v>0.32916666666666672</v>
      </c>
      <c r="E15" s="475"/>
      <c r="G15" s="474"/>
      <c r="H15" s="474"/>
    </row>
    <row r="16" spans="1:15" x14ac:dyDescent="0.25">
      <c r="A16" s="39" t="s">
        <v>531</v>
      </c>
      <c r="B16" s="39" t="s">
        <v>532</v>
      </c>
      <c r="C16" s="80">
        <v>0.33472222222222225</v>
      </c>
      <c r="E16" s="474"/>
      <c r="G16" s="474"/>
      <c r="H16" s="476"/>
    </row>
    <row r="17" spans="1:8" x14ac:dyDescent="0.25">
      <c r="A17" s="39"/>
      <c r="B17" s="39" t="s">
        <v>533</v>
      </c>
      <c r="C17" s="80">
        <v>0.33611111111111114</v>
      </c>
      <c r="E17" s="474"/>
      <c r="G17" s="474"/>
      <c r="H17" s="476"/>
    </row>
    <row r="18" spans="1:8" x14ac:dyDescent="0.25">
      <c r="A18" s="39"/>
      <c r="B18" s="39" t="s">
        <v>534</v>
      </c>
      <c r="C18" s="80">
        <v>0.33750000000000002</v>
      </c>
      <c r="E18" s="474"/>
      <c r="G18" s="474"/>
      <c r="H18" s="476"/>
    </row>
    <row r="19" spans="1:8" x14ac:dyDescent="0.25">
      <c r="A19" s="39" t="s">
        <v>535</v>
      </c>
      <c r="B19" s="39" t="s">
        <v>536</v>
      </c>
      <c r="C19" s="80">
        <v>0.33888888888888891</v>
      </c>
      <c r="E19" s="474"/>
      <c r="G19" s="474"/>
      <c r="H19" s="476"/>
    </row>
    <row r="20" spans="1:8" ht="17.25" x14ac:dyDescent="0.25">
      <c r="A20" s="83"/>
      <c r="B20" s="83" t="s">
        <v>1125</v>
      </c>
      <c r="C20" s="71" t="s">
        <v>1149</v>
      </c>
      <c r="E20" s="474"/>
      <c r="G20" s="474"/>
      <c r="H20" s="476"/>
    </row>
    <row r="21" spans="1:8" x14ac:dyDescent="0.25">
      <c r="A21" s="562" t="s">
        <v>18</v>
      </c>
      <c r="B21" s="477" t="s">
        <v>19</v>
      </c>
      <c r="C21" s="274">
        <v>1.4583333333333282E-2</v>
      </c>
      <c r="E21" s="474"/>
      <c r="G21" s="474"/>
      <c r="H21" s="476"/>
    </row>
    <row r="22" spans="1:8" x14ac:dyDescent="0.25">
      <c r="A22" s="563"/>
      <c r="B22" s="23" t="s">
        <v>20</v>
      </c>
      <c r="C22" s="468">
        <v>11.8</v>
      </c>
      <c r="E22" s="474"/>
      <c r="G22" s="474"/>
      <c r="H22" s="474"/>
    </row>
    <row r="23" spans="1:8" x14ac:dyDescent="0.25">
      <c r="G23" s="474"/>
      <c r="H23" s="476"/>
    </row>
    <row r="25" spans="1:8" x14ac:dyDescent="0.25">
      <c r="A25" s="478" t="s">
        <v>72</v>
      </c>
    </row>
    <row r="26" spans="1:8" x14ac:dyDescent="0.25">
      <c r="A26" s="564" t="s">
        <v>73</v>
      </c>
      <c r="B26" s="564"/>
      <c r="C26" s="564"/>
    </row>
    <row r="30" spans="1:8" ht="15.75" x14ac:dyDescent="0.25">
      <c r="A30" s="5" t="s">
        <v>867</v>
      </c>
    </row>
    <row r="33" spans="1:8" ht="15.75" x14ac:dyDescent="0.25">
      <c r="A33" s="6"/>
      <c r="B33" s="7" t="s">
        <v>7</v>
      </c>
      <c r="C33" s="9" t="str">
        <f>"VA01R1"</f>
        <v>VA01R1</v>
      </c>
      <c r="D33" s="8" t="str">
        <f>"VA01R1"</f>
        <v>VA01R1</v>
      </c>
      <c r="E33" s="9" t="str">
        <f>"VA01R2"</f>
        <v>VA01R2</v>
      </c>
    </row>
    <row r="34" spans="1:8" ht="15.75" x14ac:dyDescent="0.25">
      <c r="A34" s="10" t="s">
        <v>8</v>
      </c>
      <c r="B34" s="10" t="s">
        <v>9</v>
      </c>
      <c r="C34" s="11" t="s">
        <v>21</v>
      </c>
      <c r="D34" s="11" t="s">
        <v>22</v>
      </c>
      <c r="E34" s="12" t="s">
        <v>22</v>
      </c>
      <c r="G34" s="479"/>
      <c r="H34" s="479"/>
    </row>
    <row r="35" spans="1:8" x14ac:dyDescent="0.25">
      <c r="A35" s="61" t="s">
        <v>535</v>
      </c>
      <c r="B35" s="41" t="s">
        <v>537</v>
      </c>
      <c r="C35" s="152" t="s">
        <v>1150</v>
      </c>
      <c r="D35" s="484" t="s">
        <v>1151</v>
      </c>
      <c r="E35" s="485" t="s">
        <v>1152</v>
      </c>
      <c r="G35" s="479"/>
      <c r="H35" s="479"/>
    </row>
    <row r="36" spans="1:8" x14ac:dyDescent="0.25">
      <c r="A36" s="34" t="s">
        <v>531</v>
      </c>
      <c r="B36" s="35" t="s">
        <v>532</v>
      </c>
      <c r="C36" s="120">
        <v>0.53819444444444442</v>
      </c>
      <c r="D36" s="232">
        <v>0.72222222222222221</v>
      </c>
      <c r="E36" s="233">
        <v>0.76388888888888884</v>
      </c>
      <c r="G36" s="479"/>
      <c r="H36" s="480"/>
    </row>
    <row r="37" spans="1:8" x14ac:dyDescent="0.25">
      <c r="A37" s="34"/>
      <c r="B37" s="35" t="s">
        <v>533</v>
      </c>
      <c r="C37" s="120">
        <v>0.5395833333333333</v>
      </c>
      <c r="D37" s="232">
        <v>0.72361111111111109</v>
      </c>
      <c r="E37" s="233">
        <v>0.76527777777777772</v>
      </c>
      <c r="G37" s="479"/>
      <c r="H37" s="480"/>
    </row>
    <row r="38" spans="1:8" x14ac:dyDescent="0.25">
      <c r="A38" s="34"/>
      <c r="B38" s="35" t="s">
        <v>534</v>
      </c>
      <c r="C38" s="120">
        <v>0.54097222222222219</v>
      </c>
      <c r="D38" s="232">
        <v>0.72499999999999998</v>
      </c>
      <c r="E38" s="233">
        <v>0.76666666666666661</v>
      </c>
      <c r="G38" s="479"/>
      <c r="H38" s="480"/>
    </row>
    <row r="39" spans="1:8" x14ac:dyDescent="0.25">
      <c r="A39" s="34" t="s">
        <v>535</v>
      </c>
      <c r="B39" s="35" t="s">
        <v>536</v>
      </c>
      <c r="C39" s="120">
        <v>0.54305555555555551</v>
      </c>
      <c r="D39" s="232">
        <v>0.7270833333333333</v>
      </c>
      <c r="E39" s="233">
        <v>0.76874999999999993</v>
      </c>
      <c r="G39" s="479"/>
      <c r="H39" s="480"/>
    </row>
    <row r="40" spans="1:8" s="1" customFormat="1" x14ac:dyDescent="0.25">
      <c r="A40" s="62"/>
      <c r="B40" s="42" t="s">
        <v>539</v>
      </c>
      <c r="C40" s="486">
        <v>0.54861111111111105</v>
      </c>
      <c r="D40" s="487">
        <v>0.73263888888888884</v>
      </c>
      <c r="E40" s="488">
        <v>0.77430555555555547</v>
      </c>
      <c r="G40" s="479"/>
      <c r="H40" s="480"/>
    </row>
    <row r="41" spans="1:8" s="1" customFormat="1" x14ac:dyDescent="0.25">
      <c r="A41" s="539" t="s">
        <v>18</v>
      </c>
      <c r="B41" s="36" t="s">
        <v>19</v>
      </c>
      <c r="C41" s="37">
        <v>1.388888888888884E-2</v>
      </c>
      <c r="D41" s="37">
        <v>1.388888888888884E-2</v>
      </c>
      <c r="E41" s="37">
        <v>1.388888888888884E-2</v>
      </c>
      <c r="G41" s="479"/>
      <c r="H41" s="480"/>
    </row>
    <row r="42" spans="1:8" s="1" customFormat="1" x14ac:dyDescent="0.25">
      <c r="A42" s="539"/>
      <c r="B42" s="36" t="s">
        <v>20</v>
      </c>
      <c r="C42" s="467">
        <v>15.6</v>
      </c>
      <c r="D42" s="467">
        <v>15.6</v>
      </c>
      <c r="E42" s="467">
        <v>15.6</v>
      </c>
      <c r="G42" s="481"/>
      <c r="H42" s="482"/>
    </row>
    <row r="43" spans="1:8" s="1" customFormat="1" x14ac:dyDescent="0.25">
      <c r="G43" s="483"/>
    </row>
  </sheetData>
  <mergeCells count="7">
    <mergeCell ref="A41:A42"/>
    <mergeCell ref="A1:O1"/>
    <mergeCell ref="A2:O2"/>
    <mergeCell ref="A4:O4"/>
    <mergeCell ref="A5:O5"/>
    <mergeCell ref="A21:A22"/>
    <mergeCell ref="A26:C26"/>
  </mergeCells>
  <pageMargins left="0.7" right="0.7" top="0.75" bottom="0.75" header="0.3" footer="0.3"/>
  <pageSetup paperSize="9" scale="76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7"/>
  <sheetViews>
    <sheetView zoomScaleNormal="100" workbookViewId="0">
      <selection activeCell="F25" sqref="F25"/>
    </sheetView>
  </sheetViews>
  <sheetFormatPr baseColWidth="10" defaultColWidth="10.625" defaultRowHeight="15" x14ac:dyDescent="0.25"/>
  <cols>
    <col min="1" max="1" width="43.375" style="33" customWidth="1"/>
    <col min="2" max="2" width="42.875" style="33" customWidth="1"/>
    <col min="3" max="3" width="9.625" style="33" customWidth="1"/>
    <col min="4" max="4" width="9.875" style="33" customWidth="1"/>
    <col min="5" max="5" width="10.875" style="33" customWidth="1"/>
    <col min="6" max="6" width="9" style="33" customWidth="1"/>
    <col min="7" max="7" width="19.625" style="33" customWidth="1"/>
    <col min="8" max="8" width="16.875" style="33" customWidth="1"/>
    <col min="9" max="1023" width="7.875" style="33" customWidth="1"/>
    <col min="1024" max="1024" width="11.125" style="103" customWidth="1"/>
    <col min="1025" max="16384" width="10.625" style="103"/>
  </cols>
  <sheetData>
    <row r="1" spans="1:18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8" ht="20.25" x14ac:dyDescent="0.3">
      <c r="A2" s="541" t="s">
        <v>1065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8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</row>
    <row r="4" spans="1:18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8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</row>
    <row r="6" spans="1:18" ht="18.75" x14ac:dyDescent="0.3">
      <c r="A6" s="104"/>
      <c r="B6" s="105"/>
      <c r="C6" s="413"/>
      <c r="D6" s="413"/>
      <c r="E6" s="413"/>
      <c r="F6" s="413"/>
      <c r="G6" s="413"/>
      <c r="H6" s="413"/>
    </row>
    <row r="7" spans="1:18" x14ac:dyDescent="0.25">
      <c r="A7" s="106" t="s">
        <v>4</v>
      </c>
      <c r="B7" s="33" t="s">
        <v>5</v>
      </c>
    </row>
    <row r="8" spans="1:18" x14ac:dyDescent="0.25">
      <c r="A8" s="106"/>
      <c r="B8" s="33" t="s">
        <v>6</v>
      </c>
    </row>
    <row r="10" spans="1:18" ht="22.5" customHeight="1" x14ac:dyDescent="0.25">
      <c r="A10" s="107" t="s">
        <v>792</v>
      </c>
      <c r="G10" s="419"/>
      <c r="H10" s="415"/>
    </row>
    <row r="11" spans="1:18" ht="15.75" x14ac:dyDescent="0.25">
      <c r="A11" s="107"/>
      <c r="G11" s="419"/>
      <c r="H11" s="415"/>
    </row>
    <row r="12" spans="1:18" ht="15.75" x14ac:dyDescent="0.25">
      <c r="A12" s="168"/>
      <c r="B12" s="169" t="s">
        <v>7</v>
      </c>
      <c r="C12" s="141" t="s">
        <v>795</v>
      </c>
      <c r="G12" s="419"/>
      <c r="H12" s="415"/>
      <c r="I12" s="420"/>
      <c r="J12" s="420"/>
      <c r="K12" s="420"/>
      <c r="L12" s="420"/>
      <c r="M12" s="420"/>
      <c r="N12" s="420"/>
      <c r="O12" s="420"/>
      <c r="P12" s="420"/>
      <c r="Q12" s="420"/>
      <c r="R12" s="420"/>
    </row>
    <row r="13" spans="1:18" s="33" customFormat="1" ht="15.75" x14ac:dyDescent="0.25">
      <c r="A13" s="149" t="s">
        <v>8</v>
      </c>
      <c r="B13" s="170" t="s">
        <v>9</v>
      </c>
      <c r="C13" s="173" t="s">
        <v>10</v>
      </c>
      <c r="G13" s="419"/>
      <c r="H13" s="415"/>
      <c r="I13" s="420"/>
      <c r="J13" s="420"/>
      <c r="K13" s="420"/>
      <c r="L13" s="420"/>
      <c r="M13" s="420"/>
      <c r="N13" s="420"/>
      <c r="O13" s="420"/>
      <c r="P13" s="420"/>
      <c r="Q13" s="420"/>
      <c r="R13" s="420"/>
    </row>
    <row r="14" spans="1:18" s="33" customFormat="1" x14ac:dyDescent="0.25">
      <c r="A14" s="401" t="s">
        <v>371</v>
      </c>
      <c r="B14" s="401" t="s">
        <v>372</v>
      </c>
      <c r="C14" s="79">
        <v>0.26041666666666669</v>
      </c>
      <c r="D14" s="231"/>
      <c r="G14" s="419"/>
      <c r="H14" s="415"/>
      <c r="I14" s="420"/>
      <c r="J14" s="420"/>
      <c r="K14" s="420"/>
      <c r="L14" s="420"/>
      <c r="M14" s="420"/>
      <c r="N14" s="420"/>
      <c r="O14" s="420"/>
      <c r="P14" s="420"/>
      <c r="Q14" s="420"/>
      <c r="R14" s="420"/>
    </row>
    <row r="15" spans="1:18" s="33" customFormat="1" x14ac:dyDescent="0.25">
      <c r="A15" s="401" t="s">
        <v>327</v>
      </c>
      <c r="B15" s="401" t="s">
        <v>328</v>
      </c>
      <c r="C15" s="80">
        <v>0.26874999999999999</v>
      </c>
      <c r="G15" s="419"/>
      <c r="H15" s="415"/>
      <c r="I15" s="420"/>
      <c r="J15" s="420"/>
      <c r="K15" s="420"/>
      <c r="L15" s="420"/>
      <c r="M15" s="420"/>
      <c r="N15" s="420"/>
      <c r="O15" s="420"/>
      <c r="P15" s="420"/>
      <c r="Q15" s="420"/>
      <c r="R15" s="420"/>
    </row>
    <row r="16" spans="1:18" s="33" customFormat="1" x14ac:dyDescent="0.25">
      <c r="A16" s="401"/>
      <c r="B16" s="401" t="s">
        <v>329</v>
      </c>
      <c r="C16" s="80">
        <v>0.27152777777777776</v>
      </c>
      <c r="G16" s="419"/>
      <c r="H16" s="415"/>
      <c r="I16" s="420"/>
      <c r="J16" s="420"/>
      <c r="K16" s="420"/>
      <c r="L16" s="420"/>
      <c r="M16" s="420"/>
      <c r="N16" s="420"/>
      <c r="O16" s="420"/>
      <c r="P16" s="420"/>
      <c r="Q16" s="420"/>
      <c r="R16" s="420"/>
    </row>
    <row r="17" spans="1:18" s="33" customFormat="1" x14ac:dyDescent="0.25">
      <c r="A17" s="401" t="s">
        <v>331</v>
      </c>
      <c r="B17" s="401" t="s">
        <v>330</v>
      </c>
      <c r="C17" s="80">
        <v>0.27569444444444446</v>
      </c>
      <c r="G17" s="419"/>
      <c r="H17" s="415"/>
      <c r="I17" s="420"/>
      <c r="J17" s="420"/>
      <c r="K17" s="420"/>
      <c r="L17" s="420"/>
      <c r="M17" s="420"/>
      <c r="N17" s="420"/>
      <c r="O17" s="420"/>
      <c r="P17" s="420"/>
      <c r="Q17" s="420"/>
      <c r="R17" s="420"/>
    </row>
    <row r="18" spans="1:18" s="33" customFormat="1" x14ac:dyDescent="0.25">
      <c r="A18" s="401" t="s">
        <v>227</v>
      </c>
      <c r="B18" s="401" t="s">
        <v>332</v>
      </c>
      <c r="C18" s="80">
        <v>0.28194444444444444</v>
      </c>
      <c r="G18" s="419"/>
      <c r="H18" s="415"/>
      <c r="I18" s="420"/>
      <c r="J18" s="420"/>
      <c r="K18" s="420"/>
      <c r="L18" s="420"/>
      <c r="M18" s="420"/>
      <c r="N18" s="420"/>
      <c r="O18" s="420"/>
      <c r="P18" s="420"/>
      <c r="Q18" s="420"/>
      <c r="R18" s="420"/>
    </row>
    <row r="19" spans="1:18" s="33" customFormat="1" x14ac:dyDescent="0.25">
      <c r="A19" s="93" t="s">
        <v>312</v>
      </c>
      <c r="B19" s="93" t="s">
        <v>324</v>
      </c>
      <c r="C19" s="249">
        <v>0.28541666666666665</v>
      </c>
      <c r="D19" s="416"/>
      <c r="H19" s="415"/>
      <c r="I19" s="420"/>
      <c r="J19" s="420"/>
      <c r="K19" s="420"/>
      <c r="L19" s="420"/>
      <c r="M19" s="420"/>
      <c r="N19" s="420"/>
      <c r="O19" s="420"/>
      <c r="P19" s="420"/>
      <c r="Q19" s="420"/>
      <c r="R19" s="420"/>
    </row>
    <row r="20" spans="1:18" s="33" customFormat="1" x14ac:dyDescent="0.25">
      <c r="A20" s="93"/>
      <c r="B20" s="81" t="s">
        <v>326</v>
      </c>
      <c r="C20" s="249">
        <v>0.29097222222222224</v>
      </c>
      <c r="H20" s="415"/>
      <c r="I20" s="420"/>
      <c r="J20" s="420"/>
      <c r="K20" s="420"/>
      <c r="L20" s="420"/>
      <c r="M20" s="420"/>
      <c r="N20" s="420"/>
      <c r="O20" s="420"/>
      <c r="P20" s="420"/>
      <c r="Q20" s="420"/>
      <c r="R20" s="420"/>
    </row>
    <row r="21" spans="1:18" s="33" customFormat="1" x14ac:dyDescent="0.25">
      <c r="A21" s="34" t="s">
        <v>274</v>
      </c>
      <c r="B21" s="34" t="s">
        <v>313</v>
      </c>
      <c r="C21" s="80">
        <v>0.29375000000000001</v>
      </c>
      <c r="H21" s="415"/>
      <c r="I21" s="420"/>
      <c r="J21" s="420"/>
      <c r="K21" s="420"/>
      <c r="L21" s="420"/>
      <c r="M21" s="420"/>
      <c r="N21" s="420"/>
      <c r="O21" s="420"/>
      <c r="P21" s="420"/>
      <c r="Q21" s="420"/>
      <c r="R21" s="420"/>
    </row>
    <row r="22" spans="1:18" s="33" customFormat="1" x14ac:dyDescent="0.25">
      <c r="A22" s="34"/>
      <c r="B22" s="34" t="s">
        <v>314</v>
      </c>
      <c r="C22" s="80">
        <v>0.2951388888888889</v>
      </c>
      <c r="D22" s="125"/>
      <c r="H22" s="415"/>
      <c r="I22" s="420"/>
      <c r="J22" s="420"/>
      <c r="K22" s="420"/>
      <c r="L22" s="420"/>
      <c r="M22" s="420"/>
      <c r="N22" s="420"/>
      <c r="O22" s="420"/>
      <c r="P22" s="420"/>
      <c r="Q22" s="420"/>
      <c r="R22" s="420"/>
    </row>
    <row r="23" spans="1:18" s="33" customFormat="1" x14ac:dyDescent="0.25">
      <c r="A23" s="34" t="s">
        <v>315</v>
      </c>
      <c r="B23" s="34" t="s">
        <v>316</v>
      </c>
      <c r="C23" s="80">
        <v>0.29930555555555555</v>
      </c>
      <c r="D23" s="125"/>
      <c r="H23" s="415"/>
      <c r="I23" s="420"/>
      <c r="J23" s="420"/>
      <c r="K23" s="420"/>
      <c r="L23" s="420"/>
      <c r="M23" s="420"/>
      <c r="N23" s="420"/>
      <c r="O23" s="420"/>
      <c r="P23" s="420"/>
      <c r="Q23" s="420"/>
      <c r="R23" s="420"/>
    </row>
    <row r="24" spans="1:18" s="33" customFormat="1" x14ac:dyDescent="0.25">
      <c r="A24" s="34" t="s">
        <v>189</v>
      </c>
      <c r="B24" s="34" t="s">
        <v>317</v>
      </c>
      <c r="C24" s="80">
        <v>0.30277777777777776</v>
      </c>
      <c r="D24" s="125"/>
      <c r="H24" s="415"/>
      <c r="I24" s="420"/>
      <c r="J24" s="420"/>
      <c r="K24" s="420"/>
      <c r="L24" s="420"/>
      <c r="M24" s="420"/>
      <c r="N24" s="420"/>
      <c r="O24" s="420"/>
      <c r="P24" s="420"/>
      <c r="Q24" s="420"/>
      <c r="R24" s="420"/>
    </row>
    <row r="25" spans="1:18" s="33" customFormat="1" x14ac:dyDescent="0.25">
      <c r="A25" s="34" t="s">
        <v>160</v>
      </c>
      <c r="B25" s="34" t="s">
        <v>318</v>
      </c>
      <c r="C25" s="80">
        <v>0.30486111111111108</v>
      </c>
      <c r="D25" s="125"/>
      <c r="H25" s="415"/>
      <c r="I25" s="420"/>
      <c r="J25" s="420"/>
      <c r="K25" s="420"/>
      <c r="L25" s="420"/>
      <c r="M25" s="420"/>
      <c r="N25" s="420"/>
      <c r="O25" s="420"/>
      <c r="P25" s="420"/>
      <c r="Q25" s="420"/>
      <c r="R25" s="420"/>
    </row>
    <row r="26" spans="1:18" s="33" customFormat="1" x14ac:dyDescent="0.25">
      <c r="A26" s="34" t="s">
        <v>333</v>
      </c>
      <c r="B26" s="86" t="s">
        <v>1058</v>
      </c>
      <c r="C26" s="80">
        <v>0.31041666666666667</v>
      </c>
      <c r="D26" s="125"/>
      <c r="H26" s="415"/>
      <c r="I26" s="420"/>
      <c r="J26" s="420"/>
      <c r="K26" s="420"/>
      <c r="L26" s="420"/>
      <c r="M26" s="420"/>
      <c r="N26" s="420"/>
      <c r="O26" s="420"/>
      <c r="P26" s="420"/>
      <c r="Q26" s="420"/>
      <c r="R26" s="420"/>
    </row>
    <row r="27" spans="1:18" s="33" customFormat="1" x14ac:dyDescent="0.25">
      <c r="A27" s="539" t="s">
        <v>18</v>
      </c>
      <c r="B27" s="65" t="s">
        <v>19</v>
      </c>
      <c r="C27" s="308">
        <f>C26-C14</f>
        <v>4.9999999999999989E-2</v>
      </c>
      <c r="G27" s="419"/>
      <c r="H27" s="547"/>
      <c r="I27" s="420"/>
      <c r="J27" s="420"/>
      <c r="K27" s="420"/>
      <c r="L27" s="420"/>
      <c r="M27" s="420"/>
      <c r="N27" s="420"/>
      <c r="O27" s="420"/>
      <c r="P27" s="420"/>
      <c r="Q27" s="420"/>
      <c r="R27" s="420"/>
    </row>
    <row r="28" spans="1:18" s="33" customFormat="1" x14ac:dyDescent="0.25">
      <c r="A28" s="539"/>
      <c r="B28" s="36" t="s">
        <v>20</v>
      </c>
      <c r="C28" s="417">
        <v>49.5</v>
      </c>
      <c r="G28" s="419"/>
      <c r="H28" s="547"/>
      <c r="I28" s="420"/>
      <c r="J28" s="420"/>
      <c r="K28" s="420"/>
      <c r="L28" s="420"/>
      <c r="M28" s="420"/>
      <c r="N28" s="420"/>
      <c r="O28" s="420"/>
      <c r="P28" s="420"/>
      <c r="Q28" s="420"/>
      <c r="R28" s="420"/>
    </row>
    <row r="29" spans="1:18" s="33" customFormat="1" x14ac:dyDescent="0.25">
      <c r="G29" s="419"/>
      <c r="H29" s="547"/>
      <c r="I29" s="420"/>
      <c r="J29" s="420"/>
      <c r="K29" s="420"/>
      <c r="L29" s="420"/>
      <c r="M29" s="420"/>
      <c r="N29" s="420"/>
      <c r="O29" s="420"/>
      <c r="P29" s="420"/>
      <c r="Q29" s="420"/>
      <c r="R29" s="420"/>
    </row>
    <row r="30" spans="1:18" s="33" customFormat="1" x14ac:dyDescent="0.25">
      <c r="A30" s="116" t="s">
        <v>72</v>
      </c>
      <c r="G30" s="419"/>
      <c r="H30" s="415"/>
      <c r="I30" s="420"/>
      <c r="J30" s="420"/>
      <c r="K30" s="420"/>
      <c r="L30" s="420"/>
      <c r="M30" s="420"/>
      <c r="N30" s="420"/>
      <c r="O30" s="420"/>
      <c r="P30" s="420"/>
      <c r="Q30" s="420"/>
      <c r="R30" s="420"/>
    </row>
    <row r="31" spans="1:18" s="33" customFormat="1" ht="15" customHeight="1" x14ac:dyDescent="0.25">
      <c r="A31" s="544" t="s">
        <v>73</v>
      </c>
      <c r="B31" s="544"/>
      <c r="C31" s="544"/>
      <c r="G31" s="419"/>
      <c r="H31" s="415"/>
    </row>
    <row r="32" spans="1:18" s="33" customFormat="1" x14ac:dyDescent="0.25">
      <c r="F32" s="420"/>
      <c r="G32" s="420"/>
      <c r="H32" s="420"/>
      <c r="I32" s="420"/>
      <c r="K32" s="420"/>
      <c r="L32" s="420"/>
      <c r="M32" s="420"/>
      <c r="N32" s="420"/>
    </row>
    <row r="35" spans="1:1024" s="33" customFormat="1" ht="15.75" x14ac:dyDescent="0.25">
      <c r="A35" s="107" t="s">
        <v>791</v>
      </c>
      <c r="F35" s="420"/>
      <c r="G35" s="420"/>
      <c r="H35" s="420"/>
      <c r="I35" s="419"/>
      <c r="J35" s="415"/>
    </row>
    <row r="36" spans="1:1024" s="33" customFormat="1" x14ac:dyDescent="0.25">
      <c r="F36" s="420"/>
      <c r="G36" s="420"/>
      <c r="H36" s="420"/>
      <c r="I36" s="419"/>
      <c r="J36" s="415"/>
      <c r="AMJ36" s="103"/>
    </row>
    <row r="37" spans="1:1024" s="33" customFormat="1" ht="15.75" x14ac:dyDescent="0.25">
      <c r="A37" s="168"/>
      <c r="B37" s="169" t="s">
        <v>7</v>
      </c>
      <c r="C37" s="146" t="s">
        <v>793</v>
      </c>
      <c r="D37" s="146" t="s">
        <v>793</v>
      </c>
      <c r="E37" s="148" t="s">
        <v>794</v>
      </c>
      <c r="I37" s="419"/>
      <c r="J37" s="415"/>
    </row>
    <row r="38" spans="1:1024" s="33" customFormat="1" ht="15.75" x14ac:dyDescent="0.25">
      <c r="A38" s="149" t="s">
        <v>8</v>
      </c>
      <c r="B38" s="170" t="s">
        <v>9</v>
      </c>
      <c r="C38" s="150" t="s">
        <v>21</v>
      </c>
      <c r="D38" s="150" t="s">
        <v>22</v>
      </c>
      <c r="E38" s="151" t="s">
        <v>22</v>
      </c>
      <c r="I38" s="419"/>
      <c r="J38" s="415"/>
    </row>
    <row r="39" spans="1:1024" s="33" customFormat="1" x14ac:dyDescent="0.25">
      <c r="A39" s="61" t="s">
        <v>60</v>
      </c>
      <c r="B39" s="86" t="s">
        <v>1059</v>
      </c>
      <c r="C39" s="80">
        <v>0.51597222222222217</v>
      </c>
      <c r="D39" s="80">
        <v>0.72430555555555554</v>
      </c>
      <c r="E39" s="122">
        <v>0.76597222222222217</v>
      </c>
      <c r="I39" s="419"/>
      <c r="J39" s="415"/>
    </row>
    <row r="40" spans="1:1024" s="33" customFormat="1" x14ac:dyDescent="0.25">
      <c r="A40" s="34" t="str">
        <f>A25</f>
        <v>MARTINVAST</v>
      </c>
      <c r="B40" s="35" t="str">
        <f>B25</f>
        <v>LE PONT-MARTINVAST</v>
      </c>
      <c r="C40" s="120">
        <v>0.53125</v>
      </c>
      <c r="D40" s="232">
        <v>0.73958333333333337</v>
      </c>
      <c r="E40" s="233">
        <v>0.78125</v>
      </c>
      <c r="I40" s="419"/>
      <c r="J40" s="415"/>
    </row>
    <row r="41" spans="1:1024" s="33" customFormat="1" x14ac:dyDescent="0.25">
      <c r="A41" s="34" t="str">
        <f>A24</f>
        <v>SIDEVILLE</v>
      </c>
      <c r="B41" s="35" t="str">
        <f>B24</f>
        <v>HAMEAU COLETTE</v>
      </c>
      <c r="C41" s="120">
        <v>0.53333333333333333</v>
      </c>
      <c r="D41" s="232">
        <v>0.7416666666666667</v>
      </c>
      <c r="E41" s="233">
        <v>0.78333333333333333</v>
      </c>
      <c r="I41" s="419"/>
      <c r="J41" s="415"/>
    </row>
    <row r="42" spans="1:1024" s="33" customFormat="1" x14ac:dyDescent="0.25">
      <c r="A42" s="34" t="str">
        <f>A23</f>
        <v xml:space="preserve">VIRANDEVILLE </v>
      </c>
      <c r="B42" s="35" t="str">
        <f>B23</f>
        <v>MAIRIE-VIRANDEVILLE</v>
      </c>
      <c r="C42" s="120">
        <v>0.53680555555555554</v>
      </c>
      <c r="D42" s="232">
        <v>0.74513888888888891</v>
      </c>
      <c r="E42" s="233">
        <v>0.78680555555555554</v>
      </c>
      <c r="I42" s="419"/>
      <c r="J42" s="415"/>
    </row>
    <row r="43" spans="1:1024" s="33" customFormat="1" x14ac:dyDescent="0.25">
      <c r="A43" s="34" t="str">
        <f>A21</f>
        <v>BENOISTVILLE</v>
      </c>
      <c r="B43" s="35" t="str">
        <f>B22</f>
        <v>LA CROIX GEORGES -BENOISTVILLE</v>
      </c>
      <c r="C43" s="120">
        <v>0.54027777777777775</v>
      </c>
      <c r="D43" s="232">
        <v>0.74861111111111101</v>
      </c>
      <c r="E43" s="233">
        <v>0.79027777777777775</v>
      </c>
      <c r="I43" s="419"/>
      <c r="J43" s="415"/>
    </row>
    <row r="44" spans="1:1024" s="33" customFormat="1" x14ac:dyDescent="0.25">
      <c r="A44" s="34"/>
      <c r="B44" s="35" t="str">
        <f>B21</f>
        <v>LE BOURG -BENOISTVILLE</v>
      </c>
      <c r="C44" s="120">
        <v>0.54166666666666663</v>
      </c>
      <c r="D44" s="232">
        <v>0.75</v>
      </c>
      <c r="E44" s="233">
        <v>0.79166666666666663</v>
      </c>
      <c r="I44" s="419"/>
      <c r="J44" s="415"/>
    </row>
    <row r="45" spans="1:1024" s="33" customFormat="1" x14ac:dyDescent="0.25">
      <c r="A45" s="234" t="str">
        <f>A19</f>
        <v xml:space="preserve">LES PIEUX </v>
      </c>
      <c r="B45" s="235" t="str">
        <f>B19</f>
        <v>LES PIEUX - ZONE DE LA FOSSE ( Arrivée)</v>
      </c>
      <c r="C45" s="330">
        <v>0.5444444444444444</v>
      </c>
      <c r="D45" s="331">
        <v>0.75277777777777777</v>
      </c>
      <c r="E45" s="332">
        <v>0.7944444444444444</v>
      </c>
      <c r="F45" s="120"/>
      <c r="I45" s="419"/>
      <c r="J45" s="415"/>
    </row>
    <row r="46" spans="1:1024" s="33" customFormat="1" x14ac:dyDescent="0.25">
      <c r="A46" s="234"/>
      <c r="B46" s="236" t="s">
        <v>325</v>
      </c>
      <c r="C46" s="330">
        <v>0.54583333333333328</v>
      </c>
      <c r="D46" s="331">
        <v>0.75416666666666676</v>
      </c>
      <c r="E46" s="332">
        <v>0.79583333333333339</v>
      </c>
      <c r="F46" s="125"/>
      <c r="I46" s="419"/>
      <c r="J46" s="415"/>
    </row>
    <row r="47" spans="1:1024" s="33" customFormat="1" x14ac:dyDescent="0.25">
      <c r="A47" s="34" t="str">
        <f>A18</f>
        <v>PIERREVILLE</v>
      </c>
      <c r="B47" s="35" t="str">
        <f>B18</f>
        <v>LES BEAUVAIS-PIERREVILLE</v>
      </c>
      <c r="C47" s="120">
        <v>0.5493055555555556</v>
      </c>
      <c r="D47" s="232">
        <v>0.75763888888888886</v>
      </c>
      <c r="E47" s="233">
        <v>0.7993055555555556</v>
      </c>
      <c r="F47" s="125"/>
      <c r="I47" s="419"/>
      <c r="J47" s="415"/>
    </row>
    <row r="48" spans="1:1024" s="33" customFormat="1" x14ac:dyDescent="0.25">
      <c r="A48" s="34" t="str">
        <f>A17</f>
        <v>LES MOITIERS D 'ALLONNE</v>
      </c>
      <c r="B48" s="35" t="str">
        <f>B17</f>
        <v>SALLE DES FETES -LES MOITIERS D 'ALLONNE</v>
      </c>
      <c r="C48" s="120">
        <v>0.55555555555555558</v>
      </c>
      <c r="D48" s="232">
        <v>0.76388888888888884</v>
      </c>
      <c r="E48" s="233">
        <v>0.80555555555555547</v>
      </c>
      <c r="F48" s="125"/>
      <c r="I48" s="419"/>
      <c r="J48" s="415"/>
    </row>
    <row r="49" spans="1:1024" s="33" customFormat="1" x14ac:dyDescent="0.25">
      <c r="A49" s="34" t="str">
        <f>A15</f>
        <v>BARNEVILLE-CARTERET</v>
      </c>
      <c r="B49" s="35" t="str">
        <f>B16</f>
        <v>LE VALNOTTE (Parking) BARNEVILLE-CARTERET</v>
      </c>
      <c r="C49" s="120">
        <v>0.55902777777777779</v>
      </c>
      <c r="D49" s="232">
        <v>0.76736111111111116</v>
      </c>
      <c r="E49" s="233">
        <v>0.80902777777777779</v>
      </c>
      <c r="F49" s="125"/>
      <c r="I49" s="419"/>
      <c r="J49" s="415"/>
    </row>
    <row r="50" spans="1:1024" s="33" customFormat="1" x14ac:dyDescent="0.25">
      <c r="A50" s="34"/>
      <c r="B50" s="35" t="str">
        <f>B15</f>
        <v>MAIRE -BARNEVILLE-CARTERET</v>
      </c>
      <c r="C50" s="120">
        <v>0.56180555555555556</v>
      </c>
      <c r="D50" s="232">
        <v>0.77013888888888893</v>
      </c>
      <c r="E50" s="233">
        <v>0.81180555555555556</v>
      </c>
      <c r="F50" s="125"/>
      <c r="I50" s="419"/>
      <c r="J50" s="415"/>
    </row>
    <row r="51" spans="1:1024" s="33" customFormat="1" x14ac:dyDescent="0.25">
      <c r="A51" s="34" t="str">
        <f>A14</f>
        <v>PORTBAIL-SUR-MER /RUE LECHEVALIER</v>
      </c>
      <c r="B51" s="35" t="str">
        <f>B14</f>
        <v>RUE LECHEVALIER - PORTBAIL -SUR -MER</v>
      </c>
      <c r="C51" s="120">
        <v>0.56805555555555554</v>
      </c>
      <c r="D51" s="232">
        <v>0.77638888888888891</v>
      </c>
      <c r="E51" s="233">
        <v>0.81805555555555554</v>
      </c>
      <c r="F51" s="125"/>
      <c r="I51" s="419"/>
      <c r="J51" s="415"/>
    </row>
    <row r="52" spans="1:1024" s="33" customFormat="1" x14ac:dyDescent="0.25">
      <c r="A52" s="539" t="s">
        <v>18</v>
      </c>
      <c r="B52" s="36" t="s">
        <v>19</v>
      </c>
      <c r="C52" s="237">
        <f>C51-C39</f>
        <v>5.208333333333337E-2</v>
      </c>
      <c r="D52" s="237">
        <f>D51-D39</f>
        <v>5.208333333333337E-2</v>
      </c>
      <c r="E52" s="237">
        <f>E51-E39</f>
        <v>5.208333333333337E-2</v>
      </c>
      <c r="I52" s="419"/>
      <c r="J52" s="415"/>
    </row>
    <row r="53" spans="1:1024" s="33" customFormat="1" x14ac:dyDescent="0.25">
      <c r="A53" s="539"/>
      <c r="B53" s="36" t="s">
        <v>20</v>
      </c>
      <c r="C53" s="411">
        <v>48</v>
      </c>
      <c r="D53" s="411">
        <v>48</v>
      </c>
      <c r="E53" s="411">
        <v>48</v>
      </c>
      <c r="I53" s="419"/>
      <c r="J53" s="415"/>
    </row>
    <row r="54" spans="1:1024" s="33" customFormat="1" x14ac:dyDescent="0.25">
      <c r="I54" s="419"/>
      <c r="J54" s="415"/>
      <c r="AMJ54" s="103"/>
    </row>
    <row r="55" spans="1:1024" s="33" customFormat="1" x14ac:dyDescent="0.25">
      <c r="A55" s="116" t="s">
        <v>72</v>
      </c>
      <c r="I55" s="419"/>
      <c r="J55" s="415"/>
    </row>
    <row r="56" spans="1:1024" s="33" customFormat="1" ht="15" customHeight="1" x14ac:dyDescent="0.25">
      <c r="A56" s="544"/>
      <c r="B56" s="544"/>
      <c r="C56" s="544"/>
      <c r="D56" s="544"/>
      <c r="E56" s="544"/>
      <c r="I56" s="419"/>
      <c r="J56" s="415"/>
    </row>
    <row r="57" spans="1:1024" s="33" customFormat="1" x14ac:dyDescent="0.25">
      <c r="I57" s="419"/>
      <c r="J57" s="415"/>
      <c r="AMJ57" s="103"/>
    </row>
  </sheetData>
  <mergeCells count="9">
    <mergeCell ref="A31:C31"/>
    <mergeCell ref="A52:A53"/>
    <mergeCell ref="A56:E56"/>
    <mergeCell ref="A1:M1"/>
    <mergeCell ref="A2:M2"/>
    <mergeCell ref="A4:O4"/>
    <mergeCell ref="A5:M5"/>
    <mergeCell ref="A27:A28"/>
    <mergeCell ref="H27:H29"/>
  </mergeCells>
  <pageMargins left="0.39370078740157483" right="0.39370078740157483" top="0.78740157480314965" bottom="0.78740157480314965" header="0.39370078740157483" footer="0.39370078740157483"/>
  <pageSetup paperSize="9" scale="53" fitToWidth="0" fitToHeight="0" orientation="landscape" r:id="rId1"/>
  <headerFooter alignWithMargins="0">
    <oddFooter>&amp;R&amp;D&amp;T</oddFooter>
  </headerFooter>
  <colBreaks count="1" manualBreakCount="1">
    <brk id="18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zoomScaleNormal="100" workbookViewId="0">
      <selection sqref="A1:XFD1048576"/>
    </sheetView>
  </sheetViews>
  <sheetFormatPr baseColWidth="10" defaultColWidth="14" defaultRowHeight="15" x14ac:dyDescent="0.25"/>
  <cols>
    <col min="1" max="1" width="27.75" style="33" customWidth="1"/>
    <col min="2" max="2" width="35.5" style="33" customWidth="1"/>
    <col min="3" max="5" width="10.375" style="33" customWidth="1"/>
    <col min="6" max="1024" width="9.875" style="33" customWidth="1"/>
    <col min="1025" max="1025" width="14" style="103" customWidth="1"/>
    <col min="1026" max="16384" width="14" style="103"/>
  </cols>
  <sheetData>
    <row r="1" spans="1:16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175"/>
      <c r="P1" s="175"/>
    </row>
    <row r="2" spans="1:16" ht="20.25" x14ac:dyDescent="0.3">
      <c r="A2" s="541" t="s">
        <v>1126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133"/>
      <c r="P2" s="133"/>
    </row>
    <row r="3" spans="1:16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</row>
    <row r="4" spans="1:16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116"/>
    </row>
    <row r="5" spans="1:16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6" spans="1:16" x14ac:dyDescent="0.25">
      <c r="A6" s="413"/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</row>
    <row r="7" spans="1:16" x14ac:dyDescent="0.25">
      <c r="A7" s="106" t="s">
        <v>4</v>
      </c>
      <c r="B7" s="33" t="s">
        <v>5</v>
      </c>
      <c r="C7" s="413"/>
    </row>
    <row r="8" spans="1:16" x14ac:dyDescent="0.25">
      <c r="A8" s="106"/>
      <c r="B8" s="33" t="s">
        <v>6</v>
      </c>
      <c r="C8" s="413"/>
    </row>
    <row r="9" spans="1:16" x14ac:dyDescent="0.25">
      <c r="A9" s="106"/>
      <c r="C9" s="413"/>
    </row>
    <row r="10" spans="1:16" ht="15.75" x14ac:dyDescent="0.25">
      <c r="A10" s="107" t="s">
        <v>910</v>
      </c>
    </row>
    <row r="11" spans="1:16" x14ac:dyDescent="0.25">
      <c r="B11" s="106"/>
      <c r="C11" s="119"/>
    </row>
    <row r="12" spans="1:16" ht="15.75" x14ac:dyDescent="0.25">
      <c r="A12" s="111"/>
      <c r="B12" s="112" t="s">
        <v>7</v>
      </c>
      <c r="C12" s="51" t="str">
        <f>"VA02A1"</f>
        <v>VA02A1</v>
      </c>
    </row>
    <row r="13" spans="1:16" ht="15.75" x14ac:dyDescent="0.25">
      <c r="A13" s="113" t="s">
        <v>8</v>
      </c>
      <c r="B13" s="113" t="s">
        <v>9</v>
      </c>
      <c r="C13" s="53" t="s">
        <v>10</v>
      </c>
    </row>
    <row r="14" spans="1:16" x14ac:dyDescent="0.25">
      <c r="A14" s="61" t="s">
        <v>540</v>
      </c>
      <c r="B14" s="41" t="s">
        <v>541</v>
      </c>
      <c r="C14" s="48">
        <v>0.33194444444444449</v>
      </c>
    </row>
    <row r="15" spans="1:16" x14ac:dyDescent="0.25">
      <c r="A15" s="34"/>
      <c r="B15" s="35" t="s">
        <v>542</v>
      </c>
      <c r="C15" s="43" t="str">
        <f>"08:00"</f>
        <v>08:00</v>
      </c>
    </row>
    <row r="16" spans="1:16" x14ac:dyDescent="0.25">
      <c r="A16" s="34"/>
      <c r="B16" s="35" t="s">
        <v>543</v>
      </c>
      <c r="C16" s="49">
        <v>0.33402777777777776</v>
      </c>
    </row>
    <row r="17" spans="1:5" x14ac:dyDescent="0.25">
      <c r="A17" s="34"/>
      <c r="B17" s="35" t="s">
        <v>544</v>
      </c>
      <c r="C17" s="49">
        <v>0.33541666666666664</v>
      </c>
    </row>
    <row r="18" spans="1:5" ht="17.25" x14ac:dyDescent="0.25">
      <c r="A18" s="34" t="s">
        <v>535</v>
      </c>
      <c r="B18" s="35" t="s">
        <v>1125</v>
      </c>
      <c r="C18" s="49">
        <v>0.34722222222222221</v>
      </c>
    </row>
    <row r="19" spans="1:5" x14ac:dyDescent="0.25">
      <c r="A19" s="62"/>
      <c r="B19" s="42" t="s">
        <v>545</v>
      </c>
      <c r="C19" s="57">
        <v>0.35069444444444442</v>
      </c>
    </row>
    <row r="20" spans="1:5" x14ac:dyDescent="0.25">
      <c r="A20" s="539" t="s">
        <v>18</v>
      </c>
      <c r="B20" s="36" t="s">
        <v>19</v>
      </c>
      <c r="C20" s="37">
        <v>1.8749999999999999E-2</v>
      </c>
    </row>
    <row r="21" spans="1:5" x14ac:dyDescent="0.25">
      <c r="A21" s="539"/>
      <c r="B21" s="36" t="s">
        <v>20</v>
      </c>
      <c r="C21" s="411">
        <v>7</v>
      </c>
    </row>
    <row r="24" spans="1:5" x14ac:dyDescent="0.25">
      <c r="A24" s="116" t="s">
        <v>72</v>
      </c>
    </row>
    <row r="25" spans="1:5" x14ac:dyDescent="0.25">
      <c r="A25" s="544" t="s">
        <v>73</v>
      </c>
      <c r="B25" s="544"/>
      <c r="C25" s="544"/>
    </row>
    <row r="29" spans="1:5" ht="15.75" x14ac:dyDescent="0.25">
      <c r="A29" s="107" t="s">
        <v>911</v>
      </c>
    </row>
    <row r="31" spans="1:5" ht="15.75" x14ac:dyDescent="0.25">
      <c r="A31" s="111"/>
      <c r="B31" s="112" t="s">
        <v>7</v>
      </c>
      <c r="C31" s="50" t="str">
        <f>"VA02R1"</f>
        <v>VA02R1</v>
      </c>
      <c r="D31" s="50" t="str">
        <f>"VA02R1"</f>
        <v>VA02R1</v>
      </c>
      <c r="E31" s="51" t="str">
        <f>"VA02R2"</f>
        <v>VA02R2</v>
      </c>
    </row>
    <row r="32" spans="1:5" ht="15.75" x14ac:dyDescent="0.25">
      <c r="A32" s="113" t="s">
        <v>8</v>
      </c>
      <c r="B32" s="113" t="s">
        <v>9</v>
      </c>
      <c r="C32" s="52" t="s">
        <v>21</v>
      </c>
      <c r="D32" s="52" t="s">
        <v>22</v>
      </c>
      <c r="E32" s="53" t="s">
        <v>22</v>
      </c>
    </row>
    <row r="33" spans="1:5" x14ac:dyDescent="0.25">
      <c r="A33" s="61" t="s">
        <v>535</v>
      </c>
      <c r="B33" s="41" t="s">
        <v>545</v>
      </c>
      <c r="C33" s="152" t="str">
        <f>"12:40"</f>
        <v>12:40</v>
      </c>
      <c r="D33" s="346" t="str">
        <f>"16:50"</f>
        <v>16:50</v>
      </c>
      <c r="E33" s="139" t="str">
        <f>"18:10"</f>
        <v>18:10</v>
      </c>
    </row>
    <row r="34" spans="1:5" x14ac:dyDescent="0.25">
      <c r="A34" s="34"/>
      <c r="B34" s="35" t="s">
        <v>537</v>
      </c>
      <c r="C34" s="416" t="str">
        <f>"12:50"</f>
        <v>12:50</v>
      </c>
      <c r="D34" s="77" t="str">
        <f>"17:15"</f>
        <v>17:15</v>
      </c>
      <c r="E34" s="46" t="str">
        <f>"18:15"</f>
        <v>18:15</v>
      </c>
    </row>
    <row r="35" spans="1:5" x14ac:dyDescent="0.25">
      <c r="A35" s="34" t="s">
        <v>540</v>
      </c>
      <c r="B35" s="35" t="s">
        <v>541</v>
      </c>
      <c r="C35" s="416" t="str">
        <f>"12:55"</f>
        <v>12:55</v>
      </c>
      <c r="D35" s="77" t="str">
        <f>"17:20"</f>
        <v>17:20</v>
      </c>
      <c r="E35" s="46" t="str">
        <f>"18:20"</f>
        <v>18:20</v>
      </c>
    </row>
    <row r="36" spans="1:5" x14ac:dyDescent="0.25">
      <c r="A36" s="34"/>
      <c r="B36" s="35" t="s">
        <v>542</v>
      </c>
      <c r="C36" s="416" t="str">
        <f>"12:58"</f>
        <v>12:58</v>
      </c>
      <c r="D36" s="77" t="str">
        <f>"17:23"</f>
        <v>17:23</v>
      </c>
      <c r="E36" s="46" t="str">
        <f>"18:23"</f>
        <v>18:23</v>
      </c>
    </row>
    <row r="37" spans="1:5" x14ac:dyDescent="0.25">
      <c r="A37" s="34"/>
      <c r="B37" s="35" t="s">
        <v>543</v>
      </c>
      <c r="C37" s="416" t="str">
        <f>"12:59"</f>
        <v>12:59</v>
      </c>
      <c r="D37" s="77" t="str">
        <f>"17:24"</f>
        <v>17:24</v>
      </c>
      <c r="E37" s="46" t="str">
        <f>"18:24"</f>
        <v>18:24</v>
      </c>
    </row>
    <row r="38" spans="1:5" x14ac:dyDescent="0.25">
      <c r="A38" s="62"/>
      <c r="B38" s="42" t="s">
        <v>544</v>
      </c>
      <c r="C38" s="153" t="str">
        <f>"13:00"</f>
        <v>13:00</v>
      </c>
      <c r="D38" s="160" t="str">
        <f>"17:25"</f>
        <v>17:25</v>
      </c>
      <c r="E38" s="47" t="str">
        <f>"18:25"</f>
        <v>18:25</v>
      </c>
    </row>
    <row r="39" spans="1:5" x14ac:dyDescent="0.25">
      <c r="A39" s="539" t="s">
        <v>18</v>
      </c>
      <c r="B39" s="36" t="s">
        <v>19</v>
      </c>
      <c r="C39" s="37">
        <v>1.3888888888888888E-2</v>
      </c>
      <c r="D39" s="37">
        <v>2.4305555555555556E-2</v>
      </c>
      <c r="E39" s="37">
        <v>1.0416666666666666E-2</v>
      </c>
    </row>
    <row r="40" spans="1:5" x14ac:dyDescent="0.25">
      <c r="A40" s="539"/>
      <c r="B40" s="36" t="s">
        <v>20</v>
      </c>
      <c r="C40" s="411">
        <v>6.5</v>
      </c>
      <c r="D40" s="411">
        <v>6.5</v>
      </c>
      <c r="E40" s="411">
        <v>6.5</v>
      </c>
    </row>
  </sheetData>
  <mergeCells count="7">
    <mergeCell ref="A39:A40"/>
    <mergeCell ref="A1:N1"/>
    <mergeCell ref="A2:N2"/>
    <mergeCell ref="A4:N4"/>
    <mergeCell ref="A5:O5"/>
    <mergeCell ref="A20:A21"/>
    <mergeCell ref="A25:C25"/>
  </mergeCells>
  <pageMargins left="0.7" right="0.7" top="0.75" bottom="0.75" header="0.3" footer="0.3"/>
  <pageSetup paperSize="9" scale="71" fitToWidth="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F18" sqref="F18"/>
    </sheetView>
  </sheetViews>
  <sheetFormatPr baseColWidth="10" defaultColWidth="14" defaultRowHeight="15" x14ac:dyDescent="0.25"/>
  <cols>
    <col min="1" max="1" width="30.75" style="33" customWidth="1"/>
    <col min="2" max="2" width="54.375" style="33" customWidth="1"/>
    <col min="3" max="5" width="10.375" style="33" customWidth="1"/>
    <col min="6" max="1024" width="9.875" style="33" customWidth="1"/>
    <col min="1025" max="1025" width="14" style="103" customWidth="1"/>
    <col min="1026" max="16384" width="14" style="103"/>
  </cols>
  <sheetData>
    <row r="1" spans="1:15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175"/>
      <c r="O1" s="175"/>
    </row>
    <row r="2" spans="1:15" ht="20.25" x14ac:dyDescent="0.3">
      <c r="A2" s="541" t="s">
        <v>1127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133"/>
      <c r="O2" s="133"/>
    </row>
    <row r="3" spans="1:15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10" spans="1:15" ht="15.75" x14ac:dyDescent="0.25">
      <c r="A10" s="107" t="s">
        <v>912</v>
      </c>
    </row>
    <row r="11" spans="1:15" x14ac:dyDescent="0.25">
      <c r="C11" s="119"/>
    </row>
    <row r="12" spans="1:15" ht="15.75" x14ac:dyDescent="0.25">
      <c r="A12" s="111"/>
      <c r="B12" s="112" t="s">
        <v>7</v>
      </c>
      <c r="C12" s="51" t="str">
        <f>"VA04A1"</f>
        <v>VA04A1</v>
      </c>
    </row>
    <row r="13" spans="1:15" ht="15.75" x14ac:dyDescent="0.25">
      <c r="A13" s="113" t="s">
        <v>8</v>
      </c>
      <c r="B13" s="113" t="s">
        <v>9</v>
      </c>
      <c r="C13" s="53" t="s">
        <v>10</v>
      </c>
    </row>
    <row r="14" spans="1:15" x14ac:dyDescent="0.25">
      <c r="A14" s="61" t="s">
        <v>546</v>
      </c>
      <c r="B14" s="41" t="s">
        <v>547</v>
      </c>
      <c r="C14" s="63" t="str">
        <f>"07:41"</f>
        <v>07:41</v>
      </c>
    </row>
    <row r="15" spans="1:15" x14ac:dyDescent="0.25">
      <c r="A15" s="34"/>
      <c r="B15" s="35" t="s">
        <v>548</v>
      </c>
      <c r="C15" s="43" t="str">
        <f>"07:44"</f>
        <v>07:44</v>
      </c>
    </row>
    <row r="16" spans="1:15" x14ac:dyDescent="0.25">
      <c r="A16" s="34"/>
      <c r="B16" s="35" t="s">
        <v>549</v>
      </c>
      <c r="C16" s="43" t="str">
        <f>"07:46"</f>
        <v>07:46</v>
      </c>
    </row>
    <row r="17" spans="1:3" x14ac:dyDescent="0.25">
      <c r="A17" s="34" t="s">
        <v>550</v>
      </c>
      <c r="B17" s="35" t="s">
        <v>551</v>
      </c>
      <c r="C17" s="43" t="str">
        <f>"07:50"</f>
        <v>07:50</v>
      </c>
    </row>
    <row r="18" spans="1:3" x14ac:dyDescent="0.25">
      <c r="A18" s="34"/>
      <c r="B18" s="35" t="s">
        <v>552</v>
      </c>
      <c r="C18" s="43" t="str">
        <f>"07:52"</f>
        <v>07:52</v>
      </c>
    </row>
    <row r="19" spans="1:3" x14ac:dyDescent="0.25">
      <c r="A19" s="34" t="s">
        <v>546</v>
      </c>
      <c r="B19" s="35" t="s">
        <v>553</v>
      </c>
      <c r="C19" s="43" t="str">
        <f>"08:00"</f>
        <v>08:00</v>
      </c>
    </row>
    <row r="20" spans="1:3" ht="17.25" x14ac:dyDescent="0.25">
      <c r="A20" s="62" t="s">
        <v>535</v>
      </c>
      <c r="B20" s="42" t="s">
        <v>1125</v>
      </c>
      <c r="C20" s="128" t="str">
        <f>"08:15"</f>
        <v>08:15</v>
      </c>
    </row>
    <row r="21" spans="1:3" x14ac:dyDescent="0.25">
      <c r="A21" s="539" t="s">
        <v>18</v>
      </c>
      <c r="B21" s="36" t="s">
        <v>19</v>
      </c>
      <c r="C21" s="37">
        <v>2.3611111111111114E-2</v>
      </c>
    </row>
    <row r="22" spans="1:3" x14ac:dyDescent="0.25">
      <c r="A22" s="539"/>
      <c r="B22" s="36" t="s">
        <v>20</v>
      </c>
      <c r="C22" s="411">
        <v>20</v>
      </c>
    </row>
    <row r="24" spans="1:3" x14ac:dyDescent="0.25">
      <c r="A24" s="116" t="s">
        <v>72</v>
      </c>
    </row>
    <row r="25" spans="1:3" x14ac:dyDescent="0.25">
      <c r="A25" s="544" t="s">
        <v>73</v>
      </c>
      <c r="B25" s="544"/>
      <c r="C25" s="544"/>
    </row>
    <row r="32" spans="1:3" ht="15.75" x14ac:dyDescent="0.25">
      <c r="A32" s="107" t="s">
        <v>913</v>
      </c>
    </row>
    <row r="34" spans="1:5" ht="15.75" x14ac:dyDescent="0.25">
      <c r="A34" s="111"/>
      <c r="B34" s="112" t="s">
        <v>7</v>
      </c>
      <c r="C34" s="50" t="str">
        <f>"VA04R1"</f>
        <v>VA04R1</v>
      </c>
      <c r="D34" s="50" t="str">
        <f>"VA04R1"</f>
        <v>VA04R1</v>
      </c>
      <c r="E34" s="51" t="str">
        <f>"VA04R2"</f>
        <v>VA04R2</v>
      </c>
    </row>
    <row r="35" spans="1:5" ht="15.75" x14ac:dyDescent="0.25">
      <c r="A35" s="113" t="s">
        <v>8</v>
      </c>
      <c r="B35" s="113" t="s">
        <v>9</v>
      </c>
      <c r="C35" s="52" t="s">
        <v>21</v>
      </c>
      <c r="D35" s="52" t="s">
        <v>22</v>
      </c>
      <c r="E35" s="53" t="s">
        <v>22</v>
      </c>
    </row>
    <row r="36" spans="1:5" x14ac:dyDescent="0.25">
      <c r="A36" s="61" t="s">
        <v>535</v>
      </c>
      <c r="B36" s="41" t="s">
        <v>537</v>
      </c>
      <c r="C36" s="152" t="str">
        <f>"12:50"</f>
        <v>12:50</v>
      </c>
      <c r="D36" s="346" t="str">
        <f>"17:15"</f>
        <v>17:15</v>
      </c>
      <c r="E36" s="139" t="str">
        <f>"18:15"</f>
        <v>18:15</v>
      </c>
    </row>
    <row r="37" spans="1:5" x14ac:dyDescent="0.25">
      <c r="A37" s="34" t="s">
        <v>546</v>
      </c>
      <c r="B37" s="35" t="s">
        <v>547</v>
      </c>
      <c r="C37" s="416" t="str">
        <f>"12:56"</f>
        <v>12:56</v>
      </c>
      <c r="D37" s="77" t="str">
        <f>"17:21"</f>
        <v>17:21</v>
      </c>
      <c r="E37" s="46" t="str">
        <f>"18:21"</f>
        <v>18:21</v>
      </c>
    </row>
    <row r="38" spans="1:5" x14ac:dyDescent="0.25">
      <c r="A38" s="34"/>
      <c r="B38" s="35" t="s">
        <v>548</v>
      </c>
      <c r="C38" s="416" t="str">
        <f>"12:58"</f>
        <v>12:58</v>
      </c>
      <c r="D38" s="77" t="str">
        <f>"17:23"</f>
        <v>17:23</v>
      </c>
      <c r="E38" s="46" t="str">
        <f>"18:23"</f>
        <v>18:23</v>
      </c>
    </row>
    <row r="39" spans="1:5" x14ac:dyDescent="0.25">
      <c r="A39" s="34"/>
      <c r="B39" s="35" t="s">
        <v>549</v>
      </c>
      <c r="C39" s="416" t="str">
        <f>"13:00"</f>
        <v>13:00</v>
      </c>
      <c r="D39" s="77" t="str">
        <f>"17:25"</f>
        <v>17:25</v>
      </c>
      <c r="E39" s="46" t="str">
        <f>"18:25"</f>
        <v>18:25</v>
      </c>
    </row>
    <row r="40" spans="1:5" x14ac:dyDescent="0.25">
      <c r="A40" s="34" t="s">
        <v>550</v>
      </c>
      <c r="B40" s="35" t="s">
        <v>551</v>
      </c>
      <c r="C40" s="416" t="str">
        <f>"13:02"</f>
        <v>13:02</v>
      </c>
      <c r="D40" s="77" t="str">
        <f>"17:27"</f>
        <v>17:27</v>
      </c>
      <c r="E40" s="46" t="str">
        <f>"18:27"</f>
        <v>18:27</v>
      </c>
    </row>
    <row r="41" spans="1:5" x14ac:dyDescent="0.25">
      <c r="A41" s="34"/>
      <c r="B41" s="35" t="s">
        <v>552</v>
      </c>
      <c r="C41" s="416" t="str">
        <f>"13:03"</f>
        <v>13:03</v>
      </c>
      <c r="D41" s="77" t="str">
        <f>"17:28"</f>
        <v>17:28</v>
      </c>
      <c r="E41" s="46" t="str">
        <f>"18:28"</f>
        <v>18:28</v>
      </c>
    </row>
    <row r="42" spans="1:5" x14ac:dyDescent="0.25">
      <c r="A42" s="62" t="s">
        <v>546</v>
      </c>
      <c r="B42" s="42" t="s">
        <v>553</v>
      </c>
      <c r="C42" s="153" t="str">
        <f>"13:13"</f>
        <v>13:13</v>
      </c>
      <c r="D42" s="160" t="str">
        <f>"17:38"</f>
        <v>17:38</v>
      </c>
      <c r="E42" s="47" t="str">
        <f>"18:38"</f>
        <v>18:38</v>
      </c>
    </row>
    <row r="43" spans="1:5" x14ac:dyDescent="0.25">
      <c r="A43" s="539" t="s">
        <v>18</v>
      </c>
      <c r="B43" s="36" t="s">
        <v>19</v>
      </c>
      <c r="C43" s="37">
        <v>1.5972222222222224E-2</v>
      </c>
      <c r="D43" s="37">
        <v>1.5972222222222224E-2</v>
      </c>
      <c r="E43" s="37">
        <v>1.5972222222222224E-2</v>
      </c>
    </row>
    <row r="44" spans="1:5" x14ac:dyDescent="0.25">
      <c r="A44" s="539"/>
      <c r="B44" s="36" t="s">
        <v>20</v>
      </c>
      <c r="C44" s="411">
        <v>20</v>
      </c>
      <c r="D44" s="411">
        <v>20</v>
      </c>
      <c r="E44" s="411">
        <v>20</v>
      </c>
    </row>
  </sheetData>
  <mergeCells count="7">
    <mergeCell ref="A43:A44"/>
    <mergeCell ref="A1:M1"/>
    <mergeCell ref="A2:M2"/>
    <mergeCell ref="A4:M4"/>
    <mergeCell ref="A5:O5"/>
    <mergeCell ref="A21:A22"/>
    <mergeCell ref="A25:C25"/>
  </mergeCells>
  <pageMargins left="0.7" right="0.7" top="0.75" bottom="0.75" header="0.3" footer="0.3"/>
  <pageSetup paperSize="9" scale="71" fitToWidth="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workbookViewId="0">
      <selection sqref="A1:XFD1048576"/>
    </sheetView>
  </sheetViews>
  <sheetFormatPr baseColWidth="10" defaultColWidth="14" defaultRowHeight="15" x14ac:dyDescent="0.25"/>
  <cols>
    <col min="1" max="1" width="21.125" style="33" customWidth="1"/>
    <col min="2" max="2" width="46.5" style="33" customWidth="1"/>
    <col min="3" max="4" width="10.375" style="33" customWidth="1"/>
    <col min="5" max="1024" width="9.875" style="33" customWidth="1"/>
    <col min="1025" max="1025" width="14" style="103" customWidth="1"/>
    <col min="1026" max="16384" width="14" style="103"/>
  </cols>
  <sheetData>
    <row r="1" spans="1:15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5" ht="20.25" x14ac:dyDescent="0.3">
      <c r="A2" s="541" t="s">
        <v>1128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6" spans="1:15" x14ac:dyDescent="0.25">
      <c r="A6" s="413"/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</row>
    <row r="7" spans="1:15" x14ac:dyDescent="0.25">
      <c r="A7" s="106" t="s">
        <v>4</v>
      </c>
      <c r="B7" s="33" t="s">
        <v>5</v>
      </c>
      <c r="C7" s="413"/>
    </row>
    <row r="8" spans="1:15" x14ac:dyDescent="0.25">
      <c r="A8" s="106"/>
      <c r="B8" s="33" t="s">
        <v>6</v>
      </c>
      <c r="C8" s="413"/>
    </row>
    <row r="9" spans="1:15" x14ac:dyDescent="0.25">
      <c r="A9" s="106"/>
      <c r="C9" s="413"/>
    </row>
    <row r="10" spans="1:15" ht="15.75" x14ac:dyDescent="0.25">
      <c r="A10" s="107" t="s">
        <v>810</v>
      </c>
    </row>
    <row r="11" spans="1:15" ht="15.75" x14ac:dyDescent="0.25">
      <c r="A11" s="107"/>
    </row>
    <row r="12" spans="1:15" ht="15.75" x14ac:dyDescent="0.25">
      <c r="A12" s="111"/>
      <c r="B12" s="112" t="s">
        <v>7</v>
      </c>
      <c r="C12" s="141" t="str">
        <f>"VA10A1"</f>
        <v>VA10A1</v>
      </c>
    </row>
    <row r="13" spans="1:15" ht="15.75" x14ac:dyDescent="0.25">
      <c r="A13" s="113" t="s">
        <v>8</v>
      </c>
      <c r="B13" s="113" t="s">
        <v>9</v>
      </c>
      <c r="C13" s="143" t="s">
        <v>22</v>
      </c>
    </row>
    <row r="14" spans="1:15" x14ac:dyDescent="0.25">
      <c r="A14" s="61" t="s">
        <v>531</v>
      </c>
      <c r="B14" s="61" t="s">
        <v>532</v>
      </c>
      <c r="C14" s="329" t="str">
        <f>"08:23"</f>
        <v>08:23</v>
      </c>
    </row>
    <row r="15" spans="1:15" x14ac:dyDescent="0.25">
      <c r="A15" s="34"/>
      <c r="B15" s="34" t="s">
        <v>533</v>
      </c>
      <c r="C15" s="67" t="str">
        <f>"08:25"</f>
        <v>08:25</v>
      </c>
    </row>
    <row r="16" spans="1:15" x14ac:dyDescent="0.25">
      <c r="A16" s="34"/>
      <c r="B16" s="34" t="s">
        <v>534</v>
      </c>
      <c r="C16" s="67" t="str">
        <f>"08:27"</f>
        <v>08:27</v>
      </c>
    </row>
    <row r="17" spans="1:3" x14ac:dyDescent="0.25">
      <c r="A17" s="34" t="s">
        <v>535</v>
      </c>
      <c r="B17" s="34" t="s">
        <v>536</v>
      </c>
      <c r="C17" s="67" t="str">
        <f>"08:31"</f>
        <v>08:31</v>
      </c>
    </row>
    <row r="18" spans="1:3" x14ac:dyDescent="0.25">
      <c r="A18" s="34"/>
      <c r="B18" s="34" t="s">
        <v>554</v>
      </c>
      <c r="C18" s="67" t="str">
        <f>"08:36"</f>
        <v>08:36</v>
      </c>
    </row>
    <row r="19" spans="1:3" x14ac:dyDescent="0.25">
      <c r="A19" s="62"/>
      <c r="B19" s="62" t="s">
        <v>545</v>
      </c>
      <c r="C19" s="71" t="str">
        <f>"08:41"</f>
        <v>08:41</v>
      </c>
    </row>
    <row r="20" spans="1:3" x14ac:dyDescent="0.25">
      <c r="A20" s="539" t="s">
        <v>18</v>
      </c>
      <c r="B20" s="36" t="s">
        <v>19</v>
      </c>
      <c r="C20" s="38">
        <v>1.2500000000000001E-2</v>
      </c>
    </row>
    <row r="21" spans="1:3" x14ac:dyDescent="0.25">
      <c r="A21" s="539"/>
      <c r="B21" s="36" t="s">
        <v>20</v>
      </c>
      <c r="C21" s="411">
        <v>6</v>
      </c>
    </row>
    <row r="27" spans="1:3" x14ac:dyDescent="0.25">
      <c r="B27" s="431"/>
    </row>
    <row r="31" spans="1:3" ht="15.75" x14ac:dyDescent="0.25">
      <c r="A31" s="107" t="s">
        <v>914</v>
      </c>
    </row>
    <row r="33" spans="1:3" ht="15.75" x14ac:dyDescent="0.25">
      <c r="A33" s="111"/>
      <c r="B33" s="112" t="s">
        <v>7</v>
      </c>
      <c r="C33" s="51" t="str">
        <f>"VA10R1"</f>
        <v>VA10R1</v>
      </c>
    </row>
    <row r="34" spans="1:3" ht="15.75" x14ac:dyDescent="0.25">
      <c r="A34" s="113" t="s">
        <v>8</v>
      </c>
      <c r="B34" s="113" t="s">
        <v>9</v>
      </c>
      <c r="C34" s="53" t="s">
        <v>22</v>
      </c>
    </row>
    <row r="35" spans="1:3" x14ac:dyDescent="0.25">
      <c r="A35" s="61" t="s">
        <v>535</v>
      </c>
      <c r="B35" s="41" t="s">
        <v>554</v>
      </c>
      <c r="C35" s="139" t="str">
        <f>"16:35"</f>
        <v>16:35</v>
      </c>
    </row>
    <row r="36" spans="1:3" x14ac:dyDescent="0.25">
      <c r="A36" s="34"/>
      <c r="B36" s="35" t="s">
        <v>545</v>
      </c>
      <c r="C36" s="46" t="str">
        <f>"16:45"</f>
        <v>16:45</v>
      </c>
    </row>
    <row r="37" spans="1:3" x14ac:dyDescent="0.25">
      <c r="A37" s="34" t="s">
        <v>531</v>
      </c>
      <c r="B37" s="35" t="s">
        <v>532</v>
      </c>
      <c r="C37" s="46" t="str">
        <f>"16:50"</f>
        <v>16:50</v>
      </c>
    </row>
    <row r="38" spans="1:3" x14ac:dyDescent="0.25">
      <c r="A38" s="34"/>
      <c r="B38" s="35" t="s">
        <v>533</v>
      </c>
      <c r="C38" s="46" t="str">
        <f>"16:52"</f>
        <v>16:52</v>
      </c>
    </row>
    <row r="39" spans="1:3" x14ac:dyDescent="0.25">
      <c r="A39" s="34"/>
      <c r="B39" s="35" t="s">
        <v>534</v>
      </c>
      <c r="C39" s="46" t="str">
        <f>"16:54"</f>
        <v>16:54</v>
      </c>
    </row>
    <row r="40" spans="1:3" x14ac:dyDescent="0.25">
      <c r="A40" s="62" t="s">
        <v>535</v>
      </c>
      <c r="B40" s="42" t="s">
        <v>536</v>
      </c>
      <c r="C40" s="47" t="str">
        <f>"16:56"</f>
        <v>16:56</v>
      </c>
    </row>
    <row r="41" spans="1:3" x14ac:dyDescent="0.25">
      <c r="A41" s="539" t="s">
        <v>18</v>
      </c>
      <c r="B41" s="36" t="s">
        <v>19</v>
      </c>
      <c r="C41" s="37">
        <v>1.4583333333333334E-2</v>
      </c>
    </row>
    <row r="42" spans="1:3" x14ac:dyDescent="0.25">
      <c r="A42" s="539"/>
      <c r="B42" s="36" t="s">
        <v>20</v>
      </c>
      <c r="C42" s="411">
        <v>7</v>
      </c>
    </row>
  </sheetData>
  <mergeCells count="6">
    <mergeCell ref="A41:A42"/>
    <mergeCell ref="A1:N1"/>
    <mergeCell ref="A2:N2"/>
    <mergeCell ref="A4:N4"/>
    <mergeCell ref="A5:O5"/>
    <mergeCell ref="A20:A21"/>
  </mergeCells>
  <pageMargins left="0.7" right="0.7" top="0.75" bottom="0.75" header="0.3" footer="0.3"/>
  <pageSetup paperSize="9" scale="74" fitToWidth="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zoomScaleNormal="100" workbookViewId="0">
      <selection sqref="A1:XFD1048576"/>
    </sheetView>
  </sheetViews>
  <sheetFormatPr baseColWidth="10" defaultColWidth="14" defaultRowHeight="15" x14ac:dyDescent="0.25"/>
  <cols>
    <col min="1" max="1" width="23.875" style="33" customWidth="1"/>
    <col min="2" max="2" width="27.875" style="33" customWidth="1"/>
    <col min="3" max="5" width="10.375" style="33" customWidth="1"/>
    <col min="6" max="1024" width="9.875" style="33" customWidth="1"/>
    <col min="1025" max="1025" width="14" style="103" customWidth="1"/>
    <col min="1026" max="16384" width="14" style="103"/>
  </cols>
  <sheetData>
    <row r="1" spans="1:15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5" ht="20.25" x14ac:dyDescent="0.3">
      <c r="A2" s="541" t="s">
        <v>1129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5" ht="18.75" x14ac:dyDescent="0.3">
      <c r="A4" s="542" t="s">
        <v>798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6" spans="1:15" x14ac:dyDescent="0.25">
      <c r="A6" s="413"/>
      <c r="B6" s="413"/>
      <c r="C6" s="413"/>
      <c r="D6" s="413"/>
      <c r="E6" s="413"/>
      <c r="F6" s="413"/>
      <c r="G6" s="413"/>
      <c r="H6" s="41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10" spans="1:15" ht="15.75" x14ac:dyDescent="0.25">
      <c r="A10" s="107" t="s">
        <v>811</v>
      </c>
    </row>
    <row r="12" spans="1:15" ht="15.75" x14ac:dyDescent="0.25">
      <c r="A12" s="111"/>
      <c r="B12" s="112" t="s">
        <v>7</v>
      </c>
      <c r="C12" s="51" t="str">
        <f>"VA11A1"</f>
        <v>VA11A1</v>
      </c>
    </row>
    <row r="13" spans="1:15" ht="15.75" x14ac:dyDescent="0.25">
      <c r="A13" s="113" t="s">
        <v>8</v>
      </c>
      <c r="B13" s="113" t="s">
        <v>9</v>
      </c>
      <c r="C13" s="53" t="s">
        <v>10</v>
      </c>
    </row>
    <row r="14" spans="1:15" x14ac:dyDescent="0.25">
      <c r="A14" s="61" t="s">
        <v>127</v>
      </c>
      <c r="B14" s="41" t="s">
        <v>143</v>
      </c>
      <c r="C14" s="63" t="str">
        <f>"07:33"</f>
        <v>07:33</v>
      </c>
    </row>
    <row r="15" spans="1:15" x14ac:dyDescent="0.25">
      <c r="A15" s="34" t="s">
        <v>144</v>
      </c>
      <c r="B15" s="35" t="s">
        <v>146</v>
      </c>
      <c r="C15" s="43" t="str">
        <f>"07:36"</f>
        <v>07:36</v>
      </c>
    </row>
    <row r="16" spans="1:15" x14ac:dyDescent="0.25">
      <c r="A16" s="34"/>
      <c r="B16" s="35" t="s">
        <v>145</v>
      </c>
      <c r="C16" s="43" t="str">
        <f>"07:40"</f>
        <v>07:40</v>
      </c>
    </row>
    <row r="17" spans="1:5" x14ac:dyDescent="0.25">
      <c r="A17" s="34" t="s">
        <v>125</v>
      </c>
      <c r="B17" s="35" t="s">
        <v>149</v>
      </c>
      <c r="C17" s="43" t="str">
        <f>"07:45"</f>
        <v>07:45</v>
      </c>
    </row>
    <row r="18" spans="1:5" x14ac:dyDescent="0.25">
      <c r="A18" s="34" t="s">
        <v>144</v>
      </c>
      <c r="B18" s="35" t="s">
        <v>669</v>
      </c>
      <c r="C18" s="43" t="str">
        <f>"07:51"</f>
        <v>07:51</v>
      </c>
    </row>
    <row r="19" spans="1:5" x14ac:dyDescent="0.25">
      <c r="A19" s="34"/>
      <c r="B19" s="35" t="s">
        <v>670</v>
      </c>
      <c r="C19" s="43" t="str">
        <f>"07:53"</f>
        <v>07:53</v>
      </c>
    </row>
    <row r="20" spans="1:5" x14ac:dyDescent="0.25">
      <c r="A20" s="34"/>
      <c r="B20" s="35" t="s">
        <v>671</v>
      </c>
      <c r="C20" s="43" t="str">
        <f>"07:55"</f>
        <v>07:55</v>
      </c>
    </row>
    <row r="21" spans="1:5" x14ac:dyDescent="0.25">
      <c r="A21" s="62" t="s">
        <v>535</v>
      </c>
      <c r="B21" s="42" t="s">
        <v>537</v>
      </c>
      <c r="C21" s="128" t="str">
        <f>"08:10"</f>
        <v>08:10</v>
      </c>
    </row>
    <row r="22" spans="1:5" x14ac:dyDescent="0.25">
      <c r="A22" s="539" t="s">
        <v>18</v>
      </c>
      <c r="B22" s="44" t="s">
        <v>19</v>
      </c>
      <c r="C22" s="38">
        <v>2.5694444444444447E-2</v>
      </c>
    </row>
    <row r="23" spans="1:5" x14ac:dyDescent="0.25">
      <c r="A23" s="539"/>
      <c r="B23" s="36" t="s">
        <v>20</v>
      </c>
      <c r="C23" s="411">
        <v>21</v>
      </c>
    </row>
    <row r="28" spans="1:5" ht="15.75" x14ac:dyDescent="0.25">
      <c r="A28" s="107" t="s">
        <v>931</v>
      </c>
    </row>
    <row r="30" spans="1:5" ht="15.75" x14ac:dyDescent="0.25">
      <c r="A30" s="111"/>
      <c r="B30" s="112" t="s">
        <v>7</v>
      </c>
      <c r="C30" s="51" t="str">
        <f>"VA11R1"</f>
        <v>VA11R1</v>
      </c>
      <c r="D30" s="50" t="str">
        <f>"VA11R1"</f>
        <v>VA11R1</v>
      </c>
      <c r="E30" s="51" t="str">
        <f>"VA11R1"</f>
        <v>VA11R1</v>
      </c>
    </row>
    <row r="31" spans="1:5" ht="15.75" x14ac:dyDescent="0.25">
      <c r="A31" s="113" t="s">
        <v>8</v>
      </c>
      <c r="B31" s="113" t="s">
        <v>9</v>
      </c>
      <c r="C31" s="52" t="s">
        <v>21</v>
      </c>
      <c r="D31" s="52" t="s">
        <v>22</v>
      </c>
      <c r="E31" s="53" t="s">
        <v>22</v>
      </c>
    </row>
    <row r="32" spans="1:5" x14ac:dyDescent="0.25">
      <c r="A32" s="61" t="s">
        <v>535</v>
      </c>
      <c r="B32" s="41" t="s">
        <v>537</v>
      </c>
      <c r="C32" s="152" t="str">
        <f>"12:50"</f>
        <v>12:50</v>
      </c>
      <c r="D32" s="346" t="str">
        <f>"17:15"</f>
        <v>17:15</v>
      </c>
      <c r="E32" s="139" t="str">
        <f>"18:15"</f>
        <v>18:15</v>
      </c>
    </row>
    <row r="33" spans="1:5" x14ac:dyDescent="0.25">
      <c r="A33" s="34" t="s">
        <v>144</v>
      </c>
      <c r="B33" s="35" t="s">
        <v>671</v>
      </c>
      <c r="C33" s="416" t="str">
        <f>"13:05"</f>
        <v>13:05</v>
      </c>
      <c r="D33" s="77" t="str">
        <f>"17:30"</f>
        <v>17:30</v>
      </c>
      <c r="E33" s="46" t="str">
        <f>"18:30"</f>
        <v>18:30</v>
      </c>
    </row>
    <row r="34" spans="1:5" x14ac:dyDescent="0.25">
      <c r="A34" s="34"/>
      <c r="B34" s="35" t="s">
        <v>670</v>
      </c>
      <c r="C34" s="416" t="str">
        <f>"13:07"</f>
        <v>13:07</v>
      </c>
      <c r="D34" s="77" t="str">
        <f>"17:32"</f>
        <v>17:32</v>
      </c>
      <c r="E34" s="46" t="str">
        <f>"18:32"</f>
        <v>18:32</v>
      </c>
    </row>
    <row r="35" spans="1:5" x14ac:dyDescent="0.25">
      <c r="A35" s="34"/>
      <c r="B35" s="35" t="s">
        <v>669</v>
      </c>
      <c r="C35" s="416" t="str">
        <f>"13:09"</f>
        <v>13:09</v>
      </c>
      <c r="D35" s="77" t="str">
        <f>"17:34"</f>
        <v>17:34</v>
      </c>
      <c r="E35" s="46" t="str">
        <f>"18:34"</f>
        <v>18:34</v>
      </c>
    </row>
    <row r="36" spans="1:5" x14ac:dyDescent="0.25">
      <c r="A36" s="34" t="s">
        <v>125</v>
      </c>
      <c r="B36" s="35" t="s">
        <v>149</v>
      </c>
      <c r="C36" s="416" t="str">
        <f>"13:15"</f>
        <v>13:15</v>
      </c>
      <c r="D36" s="77" t="str">
        <f>"17:40"</f>
        <v>17:40</v>
      </c>
      <c r="E36" s="46" t="str">
        <f>"18:40"</f>
        <v>18:40</v>
      </c>
    </row>
    <row r="37" spans="1:5" x14ac:dyDescent="0.25">
      <c r="A37" s="34" t="s">
        <v>144</v>
      </c>
      <c r="B37" s="35" t="s">
        <v>145</v>
      </c>
      <c r="C37" s="416" t="str">
        <f>"13:20"</f>
        <v>13:20</v>
      </c>
      <c r="D37" s="77" t="str">
        <f>"17:45"</f>
        <v>17:45</v>
      </c>
      <c r="E37" s="46" t="str">
        <f>"18:45"</f>
        <v>18:45</v>
      </c>
    </row>
    <row r="38" spans="1:5" x14ac:dyDescent="0.25">
      <c r="A38" s="34"/>
      <c r="B38" s="35" t="s">
        <v>146</v>
      </c>
      <c r="C38" s="416" t="str">
        <f>"13:24"</f>
        <v>13:24</v>
      </c>
      <c r="D38" s="77" t="str">
        <f>"17:49"</f>
        <v>17:49</v>
      </c>
      <c r="E38" s="46" t="str">
        <f>"18:49"</f>
        <v>18:49</v>
      </c>
    </row>
    <row r="39" spans="1:5" x14ac:dyDescent="0.25">
      <c r="A39" s="62" t="s">
        <v>127</v>
      </c>
      <c r="B39" s="42" t="s">
        <v>143</v>
      </c>
      <c r="C39" s="153" t="str">
        <f>"13:27"</f>
        <v>13:27</v>
      </c>
      <c r="D39" s="160" t="str">
        <f>"17:52"</f>
        <v>17:52</v>
      </c>
      <c r="E39" s="47" t="str">
        <f>"18:52"</f>
        <v>18:52</v>
      </c>
    </row>
    <row r="40" spans="1:5" x14ac:dyDescent="0.25">
      <c r="A40" s="539" t="s">
        <v>18</v>
      </c>
      <c r="B40" s="44" t="s">
        <v>19</v>
      </c>
      <c r="C40" s="38">
        <v>2.5694444444444447E-2</v>
      </c>
      <c r="D40" s="38">
        <v>2.5694444444444447E-2</v>
      </c>
      <c r="E40" s="38">
        <v>2.5694444444444447E-2</v>
      </c>
    </row>
    <row r="41" spans="1:5" x14ac:dyDescent="0.25">
      <c r="A41" s="539"/>
      <c r="B41" s="36" t="s">
        <v>20</v>
      </c>
      <c r="C41" s="411">
        <v>21</v>
      </c>
      <c r="D41" s="411">
        <v>21</v>
      </c>
      <c r="E41" s="411">
        <v>21</v>
      </c>
    </row>
  </sheetData>
  <mergeCells count="6">
    <mergeCell ref="A40:A41"/>
    <mergeCell ref="A1:N1"/>
    <mergeCell ref="A2:N2"/>
    <mergeCell ref="A4:N4"/>
    <mergeCell ref="A5:O5"/>
    <mergeCell ref="A22:A23"/>
  </mergeCells>
  <pageMargins left="0.7" right="0.7" top="0.75" bottom="0.75" header="0.3" footer="0.3"/>
  <pageSetup paperSize="9" scale="78" fitToWidth="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2"/>
  <sheetViews>
    <sheetView workbookViewId="0">
      <selection sqref="A1:XFD1048576"/>
    </sheetView>
  </sheetViews>
  <sheetFormatPr baseColWidth="10" defaultColWidth="14" defaultRowHeight="15" x14ac:dyDescent="0.25"/>
  <cols>
    <col min="1" max="1" width="27.125" style="33" customWidth="1"/>
    <col min="2" max="2" width="37.5" style="33" customWidth="1"/>
    <col min="3" max="3" width="10.375" style="33" customWidth="1"/>
    <col min="4" max="1024" width="9.875" style="33" customWidth="1"/>
    <col min="1025" max="1025" width="14" style="103" customWidth="1"/>
    <col min="1026" max="16384" width="14" style="103"/>
  </cols>
  <sheetData>
    <row r="1" spans="1:15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5" ht="20.25" x14ac:dyDescent="0.3">
      <c r="A2" s="541" t="s">
        <v>1130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3" spans="1:15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10" spans="1:15" ht="15.75" x14ac:dyDescent="0.25">
      <c r="A10" s="107" t="s">
        <v>902</v>
      </c>
    </row>
    <row r="11" spans="1:15" x14ac:dyDescent="0.25">
      <c r="B11" s="106"/>
      <c r="C11" s="119"/>
    </row>
    <row r="12" spans="1:15" ht="15.75" x14ac:dyDescent="0.25">
      <c r="A12" s="111"/>
      <c r="B12" s="112" t="s">
        <v>7</v>
      </c>
      <c r="C12" s="51" t="str">
        <f>"VO03A1"</f>
        <v>VO03A1</v>
      </c>
      <c r="D12" s="51" t="str">
        <f>"VO03A1"</f>
        <v>VO03A1</v>
      </c>
    </row>
    <row r="13" spans="1:15" ht="15.75" x14ac:dyDescent="0.25">
      <c r="A13" s="113" t="s">
        <v>8</v>
      </c>
      <c r="B13" s="113" t="s">
        <v>9</v>
      </c>
      <c r="C13" s="53" t="s">
        <v>22</v>
      </c>
      <c r="D13" s="53" t="s">
        <v>21</v>
      </c>
    </row>
    <row r="14" spans="1:15" x14ac:dyDescent="0.25">
      <c r="A14" s="61" t="s">
        <v>484</v>
      </c>
      <c r="B14" s="61" t="s">
        <v>485</v>
      </c>
      <c r="C14" s="139" t="str">
        <f>"07:10"</f>
        <v>07:10</v>
      </c>
      <c r="D14" s="41"/>
    </row>
    <row r="15" spans="1:15" x14ac:dyDescent="0.25">
      <c r="A15" s="34" t="s">
        <v>486</v>
      </c>
      <c r="B15" s="34" t="s">
        <v>487</v>
      </c>
      <c r="C15" s="46" t="str">
        <f>"07:20"</f>
        <v>07:20</v>
      </c>
      <c r="D15" s="46" t="str">
        <f>"07:20"</f>
        <v>07:20</v>
      </c>
    </row>
    <row r="16" spans="1:15" x14ac:dyDescent="0.25">
      <c r="A16" s="34" t="s">
        <v>488</v>
      </c>
      <c r="B16" s="34" t="s">
        <v>489</v>
      </c>
      <c r="C16" s="46" t="str">
        <f>"07:30"</f>
        <v>07:30</v>
      </c>
      <c r="D16" s="46" t="str">
        <f>"07:30"</f>
        <v>07:30</v>
      </c>
    </row>
    <row r="17" spans="1:4" x14ac:dyDescent="0.25">
      <c r="A17" s="34" t="s">
        <v>490</v>
      </c>
      <c r="B17" s="34" t="s">
        <v>491</v>
      </c>
      <c r="C17" s="46" t="str">
        <f>"07:35"</f>
        <v>07:35</v>
      </c>
      <c r="D17" s="46" t="str">
        <f>"07:35"</f>
        <v>07:35</v>
      </c>
    </row>
    <row r="18" spans="1:4" x14ac:dyDescent="0.25">
      <c r="A18" s="34"/>
      <c r="B18" s="34" t="s">
        <v>492</v>
      </c>
      <c r="C18" s="46" t="str">
        <f>"07:40"</f>
        <v>07:40</v>
      </c>
      <c r="D18" s="46" t="str">
        <f>"07:40"</f>
        <v>07:40</v>
      </c>
    </row>
    <row r="19" spans="1:4" x14ac:dyDescent="0.25">
      <c r="A19" s="34"/>
      <c r="B19" s="34" t="s">
        <v>493</v>
      </c>
      <c r="C19" s="46" t="str">
        <f>"07:45"</f>
        <v>07:45</v>
      </c>
      <c r="D19" s="46" t="str">
        <f>"07:45"</f>
        <v>07:45</v>
      </c>
    </row>
    <row r="20" spans="1:4" x14ac:dyDescent="0.25">
      <c r="A20" s="34"/>
      <c r="B20" s="34" t="s">
        <v>494</v>
      </c>
      <c r="C20" s="46" t="str">
        <f>"07:50"</f>
        <v>07:50</v>
      </c>
      <c r="D20" s="46" t="str">
        <f>"07:50"</f>
        <v>07:50</v>
      </c>
    </row>
    <row r="21" spans="1:4" x14ac:dyDescent="0.25">
      <c r="A21" s="34"/>
      <c r="B21" s="34" t="s">
        <v>495</v>
      </c>
      <c r="C21" s="46" t="str">
        <f>"07:51"</f>
        <v>07:51</v>
      </c>
      <c r="D21" s="46" t="str">
        <f>"07:51"</f>
        <v>07:51</v>
      </c>
    </row>
    <row r="22" spans="1:4" x14ac:dyDescent="0.25">
      <c r="A22" s="34"/>
      <c r="B22" s="34" t="s">
        <v>496</v>
      </c>
      <c r="C22" s="46" t="str">
        <f>"07:55"</f>
        <v>07:55</v>
      </c>
      <c r="D22" s="46" t="str">
        <f>"07:55"</f>
        <v>07:55</v>
      </c>
    </row>
    <row r="23" spans="1:4" x14ac:dyDescent="0.25">
      <c r="A23" s="34"/>
      <c r="B23" s="34" t="s">
        <v>497</v>
      </c>
      <c r="C23" s="46" t="str">
        <f>"07:59"</f>
        <v>07:59</v>
      </c>
      <c r="D23" s="46" t="str">
        <f>"07:59"</f>
        <v>07:59</v>
      </c>
    </row>
    <row r="24" spans="1:4" x14ac:dyDescent="0.25">
      <c r="A24" s="34" t="s">
        <v>484</v>
      </c>
      <c r="B24" s="34" t="s">
        <v>498</v>
      </c>
      <c r="C24" s="46" t="str">
        <f>"08:05"</f>
        <v>08:05</v>
      </c>
      <c r="D24" s="46" t="str">
        <f>"08:05"</f>
        <v>08:05</v>
      </c>
    </row>
    <row r="25" spans="1:4" x14ac:dyDescent="0.25">
      <c r="A25" s="34"/>
      <c r="B25" s="34" t="s">
        <v>499</v>
      </c>
      <c r="C25" s="46" t="str">
        <f>"08:08"</f>
        <v>08:08</v>
      </c>
      <c r="D25" s="46" t="str">
        <f>"08:08"</f>
        <v>08:08</v>
      </c>
    </row>
    <row r="26" spans="1:4" x14ac:dyDescent="0.25">
      <c r="A26" s="34"/>
      <c r="B26" s="34" t="s">
        <v>485</v>
      </c>
      <c r="C26" s="46" t="str">
        <f>"08:15"</f>
        <v>08:15</v>
      </c>
      <c r="D26" s="46" t="str">
        <f>"08:15"</f>
        <v>08:15</v>
      </c>
    </row>
    <row r="27" spans="1:4" x14ac:dyDescent="0.25">
      <c r="A27" s="62"/>
      <c r="B27" s="34" t="s">
        <v>500</v>
      </c>
      <c r="C27" s="47" t="str">
        <f>"08:23"</f>
        <v>08:23</v>
      </c>
      <c r="D27" s="47" t="str">
        <f>"08:23"</f>
        <v>08:23</v>
      </c>
    </row>
    <row r="28" spans="1:4" x14ac:dyDescent="0.25">
      <c r="A28" s="539" t="s">
        <v>18</v>
      </c>
      <c r="B28" s="36" t="s">
        <v>19</v>
      </c>
      <c r="C28" s="304">
        <f>C27-C14</f>
        <v>5.0694444444444431E-2</v>
      </c>
      <c r="D28" s="38">
        <f>D27-D15</f>
        <v>4.3750000000000011E-2</v>
      </c>
    </row>
    <row r="29" spans="1:4" x14ac:dyDescent="0.25">
      <c r="A29" s="539"/>
      <c r="B29" s="44" t="s">
        <v>20</v>
      </c>
      <c r="C29" s="411">
        <v>33.5</v>
      </c>
      <c r="D29" s="411">
        <v>26.5</v>
      </c>
    </row>
    <row r="30" spans="1:4" x14ac:dyDescent="0.25">
      <c r="C30" s="416"/>
    </row>
    <row r="31" spans="1:4" x14ac:dyDescent="0.25">
      <c r="C31" s="416"/>
    </row>
    <row r="32" spans="1:4" x14ac:dyDescent="0.25">
      <c r="C32" s="416"/>
      <c r="D32" s="33" t="s">
        <v>501</v>
      </c>
    </row>
    <row r="33" spans="1:4" ht="15.75" x14ac:dyDescent="0.25">
      <c r="A33" s="107" t="s">
        <v>903</v>
      </c>
    </row>
    <row r="35" spans="1:4" ht="15.75" x14ac:dyDescent="0.25">
      <c r="A35" s="111"/>
      <c r="B35" s="112" t="s">
        <v>7</v>
      </c>
      <c r="C35" s="50" t="str">
        <f>"VO03R1"</f>
        <v>VO03R1</v>
      </c>
      <c r="D35" s="51" t="str">
        <f>"VO03R1"</f>
        <v>VO03R1</v>
      </c>
    </row>
    <row r="36" spans="1:4" ht="15.75" x14ac:dyDescent="0.25">
      <c r="A36" s="154" t="s">
        <v>8</v>
      </c>
      <c r="B36" s="154" t="s">
        <v>9</v>
      </c>
      <c r="C36" s="159" t="s">
        <v>21</v>
      </c>
      <c r="D36" s="140" t="s">
        <v>22</v>
      </c>
    </row>
    <row r="37" spans="1:4" x14ac:dyDescent="0.25">
      <c r="A37" s="35" t="s">
        <v>484</v>
      </c>
      <c r="B37" s="33" t="s">
        <v>502</v>
      </c>
      <c r="C37" s="389">
        <v>0.51041666666666663</v>
      </c>
      <c r="D37" s="390">
        <v>0.70486111111111105</v>
      </c>
    </row>
    <row r="38" spans="1:4" x14ac:dyDescent="0.25">
      <c r="A38" s="35"/>
      <c r="B38" s="33" t="s">
        <v>485</v>
      </c>
      <c r="C38" s="432">
        <v>0.52638888888888891</v>
      </c>
      <c r="D38" s="46" t="str">
        <f>"17:08"</f>
        <v>17:08</v>
      </c>
    </row>
    <row r="39" spans="1:4" x14ac:dyDescent="0.25">
      <c r="A39" s="35"/>
      <c r="B39" s="33" t="s">
        <v>499</v>
      </c>
      <c r="C39" s="77" t="str">
        <f>"12:45"</f>
        <v>12:45</v>
      </c>
      <c r="D39" s="46" t="str">
        <f>"17:15"</f>
        <v>17:15</v>
      </c>
    </row>
    <row r="40" spans="1:4" x14ac:dyDescent="0.25">
      <c r="A40" s="35" t="s">
        <v>486</v>
      </c>
      <c r="B40" s="33" t="s">
        <v>487</v>
      </c>
      <c r="C40" s="77" t="str">
        <f>"12:50"</f>
        <v>12:50</v>
      </c>
      <c r="D40" s="46" t="str">
        <f>"17:20"</f>
        <v>17:20</v>
      </c>
    </row>
    <row r="41" spans="1:4" x14ac:dyDescent="0.25">
      <c r="A41" s="35" t="s">
        <v>488</v>
      </c>
      <c r="B41" s="33" t="s">
        <v>489</v>
      </c>
      <c r="C41" s="77" t="str">
        <f>"13:00"</f>
        <v>13:00</v>
      </c>
      <c r="D41" s="46" t="str">
        <f>"17:25"</f>
        <v>17:25</v>
      </c>
    </row>
    <row r="42" spans="1:4" x14ac:dyDescent="0.25">
      <c r="A42" s="35" t="s">
        <v>490</v>
      </c>
      <c r="B42" s="33" t="s">
        <v>491</v>
      </c>
      <c r="C42" s="77" t="str">
        <f>"13:05"</f>
        <v>13:05</v>
      </c>
      <c r="D42" s="46" t="str">
        <f>"17:35"</f>
        <v>17:35</v>
      </c>
    </row>
    <row r="43" spans="1:4" x14ac:dyDescent="0.25">
      <c r="A43" s="35"/>
      <c r="B43" s="33" t="s">
        <v>492</v>
      </c>
      <c r="C43" s="77" t="str">
        <f>"13:10"</f>
        <v>13:10</v>
      </c>
      <c r="D43" s="46" t="str">
        <f>"17:38"</f>
        <v>17:38</v>
      </c>
    </row>
    <row r="44" spans="1:4" x14ac:dyDescent="0.25">
      <c r="A44" s="35"/>
      <c r="B44" s="33" t="s">
        <v>493</v>
      </c>
      <c r="C44" s="77" t="str">
        <f>"13:15"</f>
        <v>13:15</v>
      </c>
      <c r="D44" s="46" t="str">
        <f>"17:40"</f>
        <v>17:40</v>
      </c>
    </row>
    <row r="45" spans="1:4" x14ac:dyDescent="0.25">
      <c r="A45" s="35"/>
      <c r="B45" s="33" t="s">
        <v>494</v>
      </c>
      <c r="C45" s="77" t="str">
        <f>"13:20"</f>
        <v>13:20</v>
      </c>
      <c r="D45" s="46" t="str">
        <f>"17:45"</f>
        <v>17:45</v>
      </c>
    </row>
    <row r="46" spans="1:4" x14ac:dyDescent="0.25">
      <c r="A46" s="35"/>
      <c r="B46" s="33" t="s">
        <v>495</v>
      </c>
      <c r="C46" s="432">
        <v>0.55624999999999991</v>
      </c>
      <c r="D46" s="130">
        <v>0.74027777777777781</v>
      </c>
    </row>
    <row r="47" spans="1:4" x14ac:dyDescent="0.25">
      <c r="A47" s="35"/>
      <c r="B47" s="33" t="s">
        <v>496</v>
      </c>
      <c r="C47" s="77" t="str">
        <f>"13:25"</f>
        <v>13:25</v>
      </c>
      <c r="D47" s="46" t="str">
        <f>"17:50"</f>
        <v>17:50</v>
      </c>
    </row>
    <row r="48" spans="1:4" x14ac:dyDescent="0.25">
      <c r="A48" s="35"/>
      <c r="B48" s="33" t="s">
        <v>503</v>
      </c>
      <c r="C48" s="77" t="str">
        <f>"13:29"</f>
        <v>13:29</v>
      </c>
      <c r="D48" s="46" t="str">
        <f>"17:54"</f>
        <v>17:54</v>
      </c>
    </row>
    <row r="49" spans="1:4" x14ac:dyDescent="0.25">
      <c r="A49" s="35" t="s">
        <v>484</v>
      </c>
      <c r="B49" s="33" t="s">
        <v>498</v>
      </c>
      <c r="C49" s="77" t="str">
        <f>"13:35"</f>
        <v>13:35</v>
      </c>
      <c r="D49" s="46" t="str">
        <f>"18:00"</f>
        <v>18:00</v>
      </c>
    </row>
    <row r="50" spans="1:4" x14ac:dyDescent="0.25">
      <c r="A50" s="42"/>
      <c r="B50" s="76" t="s">
        <v>485</v>
      </c>
      <c r="C50" s="160"/>
      <c r="D50" s="47" t="str">
        <f>"18:08"</f>
        <v>18:08</v>
      </c>
    </row>
    <row r="51" spans="1:4" x14ac:dyDescent="0.25">
      <c r="A51" s="539" t="s">
        <v>18</v>
      </c>
      <c r="B51" s="44" t="s">
        <v>19</v>
      </c>
      <c r="C51" s="38">
        <f>C49-C37</f>
        <v>5.555555555555558E-2</v>
      </c>
      <c r="D51" s="38">
        <f>D50-D37</f>
        <v>5.0694444444444486E-2</v>
      </c>
    </row>
    <row r="52" spans="1:4" x14ac:dyDescent="0.25">
      <c r="A52" s="539"/>
      <c r="B52" s="36" t="s">
        <v>20</v>
      </c>
      <c r="C52" s="411">
        <v>28.4</v>
      </c>
      <c r="D52" s="411">
        <v>32.4</v>
      </c>
    </row>
  </sheetData>
  <mergeCells count="6">
    <mergeCell ref="A51:A52"/>
    <mergeCell ref="A1:N1"/>
    <mergeCell ref="A2:N2"/>
    <mergeCell ref="A4:N4"/>
    <mergeCell ref="A5:O5"/>
    <mergeCell ref="A28:A29"/>
  </mergeCells>
  <pageMargins left="0.7" right="0.7" top="0.75" bottom="0.75" header="0.3" footer="0.3"/>
  <pageSetup paperSize="9" scale="63" fitToWidth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6"/>
  <sheetViews>
    <sheetView workbookViewId="0">
      <selection sqref="A1:M1"/>
    </sheetView>
  </sheetViews>
  <sheetFormatPr baseColWidth="10" defaultColWidth="14" defaultRowHeight="15" x14ac:dyDescent="0.25"/>
  <cols>
    <col min="1" max="1" width="36.125" style="33" customWidth="1"/>
    <col min="2" max="2" width="49.75" style="33" customWidth="1"/>
    <col min="3" max="3" width="10.375" style="33" customWidth="1"/>
    <col min="4" max="1024" width="9.875" style="33" customWidth="1"/>
    <col min="1025" max="1025" width="14" style="103" customWidth="1"/>
    <col min="1026" max="16384" width="14" style="103"/>
  </cols>
  <sheetData>
    <row r="1" spans="1:15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5" ht="20.25" x14ac:dyDescent="0.3">
      <c r="A2" s="541" t="s">
        <v>1131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5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10" spans="1:15" ht="15.75" x14ac:dyDescent="0.25">
      <c r="A10" s="107" t="s">
        <v>904</v>
      </c>
    </row>
    <row r="12" spans="1:15" ht="15.75" x14ac:dyDescent="0.25">
      <c r="A12" s="111"/>
      <c r="B12" s="112" t="s">
        <v>7</v>
      </c>
      <c r="C12" s="50" t="str">
        <f>"VO04A1"</f>
        <v>VO04A1</v>
      </c>
      <c r="D12" s="51" t="str">
        <f>"VO04A1"</f>
        <v>VO04A1</v>
      </c>
    </row>
    <row r="13" spans="1:15" ht="15.75" x14ac:dyDescent="0.25">
      <c r="A13" s="113" t="s">
        <v>8</v>
      </c>
      <c r="B13" s="113" t="s">
        <v>9</v>
      </c>
      <c r="C13" s="52" t="s">
        <v>22</v>
      </c>
      <c r="D13" s="53" t="s">
        <v>21</v>
      </c>
    </row>
    <row r="14" spans="1:15" x14ac:dyDescent="0.25">
      <c r="A14" s="61" t="s">
        <v>484</v>
      </c>
      <c r="B14" s="41" t="s">
        <v>485</v>
      </c>
      <c r="C14" s="152" t="str">
        <f>"07:25"</f>
        <v>07:25</v>
      </c>
      <c r="D14" s="139" t="str">
        <f>"07:25"</f>
        <v>07:25</v>
      </c>
    </row>
    <row r="15" spans="1:15" x14ac:dyDescent="0.25">
      <c r="A15" s="34" t="s">
        <v>504</v>
      </c>
      <c r="B15" s="35" t="s">
        <v>505</v>
      </c>
      <c r="C15" s="416" t="str">
        <f>"07:40"</f>
        <v>07:40</v>
      </c>
      <c r="D15" s="46" t="str">
        <f>"07:40"</f>
        <v>07:40</v>
      </c>
    </row>
    <row r="16" spans="1:15" x14ac:dyDescent="0.25">
      <c r="A16" s="34"/>
      <c r="B16" s="35" t="s">
        <v>506</v>
      </c>
      <c r="C16" s="416" t="str">
        <f>"07:45"</f>
        <v>07:45</v>
      </c>
      <c r="D16" s="46" t="str">
        <f>"07:45"</f>
        <v>07:45</v>
      </c>
    </row>
    <row r="17" spans="1:4" x14ac:dyDescent="0.25">
      <c r="A17" s="34" t="s">
        <v>484</v>
      </c>
      <c r="B17" s="35" t="s">
        <v>507</v>
      </c>
      <c r="C17" s="416" t="str">
        <f>"07:50"</f>
        <v>07:50</v>
      </c>
      <c r="D17" s="46" t="str">
        <f>"07:50"</f>
        <v>07:50</v>
      </c>
    </row>
    <row r="18" spans="1:4" x14ac:dyDescent="0.25">
      <c r="A18" s="34"/>
      <c r="B18" s="35" t="s">
        <v>508</v>
      </c>
      <c r="C18" s="416" t="str">
        <f>"08:00"</f>
        <v>08:00</v>
      </c>
      <c r="D18" s="46" t="str">
        <f>"08:00"</f>
        <v>08:00</v>
      </c>
    </row>
    <row r="19" spans="1:4" x14ac:dyDescent="0.25">
      <c r="A19" s="34" t="s">
        <v>509</v>
      </c>
      <c r="B19" s="35" t="s">
        <v>510</v>
      </c>
      <c r="C19" s="416" t="str">
        <f>"08:05"</f>
        <v>08:05</v>
      </c>
      <c r="D19" s="46" t="str">
        <f>"08:05"</f>
        <v>08:05</v>
      </c>
    </row>
    <row r="20" spans="1:4" x14ac:dyDescent="0.25">
      <c r="A20" s="34"/>
      <c r="B20" s="35" t="s">
        <v>511</v>
      </c>
      <c r="C20" s="416" t="str">
        <f>"08:10"</f>
        <v>08:10</v>
      </c>
      <c r="D20" s="46" t="str">
        <f>"08:10"</f>
        <v>08:10</v>
      </c>
    </row>
    <row r="21" spans="1:4" x14ac:dyDescent="0.25">
      <c r="A21" s="34" t="s">
        <v>484</v>
      </c>
      <c r="B21" s="35" t="s">
        <v>485</v>
      </c>
      <c r="C21" s="416" t="str">
        <f>"08:15"</f>
        <v>08:15</v>
      </c>
      <c r="D21" s="46" t="str">
        <f>"08:15"</f>
        <v>08:15</v>
      </c>
    </row>
    <row r="22" spans="1:4" x14ac:dyDescent="0.25">
      <c r="A22" s="62"/>
      <c r="B22" s="42" t="s">
        <v>512</v>
      </c>
      <c r="C22" s="153" t="str">
        <f>"08:25"</f>
        <v>08:25</v>
      </c>
      <c r="D22" s="47"/>
    </row>
    <row r="23" spans="1:4" x14ac:dyDescent="0.25">
      <c r="A23" s="539" t="s">
        <v>18</v>
      </c>
      <c r="B23" s="36" t="s">
        <v>19</v>
      </c>
      <c r="C23" s="37">
        <f>C22-C14</f>
        <v>4.166666666666663E-2</v>
      </c>
      <c r="D23" s="251">
        <f>D21-D14</f>
        <v>3.472222222222221E-2</v>
      </c>
    </row>
    <row r="24" spans="1:4" x14ac:dyDescent="0.25">
      <c r="A24" s="539"/>
      <c r="B24" s="36" t="s">
        <v>20</v>
      </c>
      <c r="C24" s="411">
        <v>22</v>
      </c>
      <c r="D24" s="411">
        <v>21.5</v>
      </c>
    </row>
    <row r="31" spans="1:4" ht="15.75" x14ac:dyDescent="0.25">
      <c r="A31" s="107" t="s">
        <v>905</v>
      </c>
    </row>
    <row r="33" spans="1:4" ht="15.75" x14ac:dyDescent="0.25">
      <c r="A33" s="111"/>
      <c r="B33" s="112" t="s">
        <v>7</v>
      </c>
      <c r="C33" s="50" t="str">
        <f>"VO04R1"</f>
        <v>VO04R1</v>
      </c>
      <c r="D33" s="51" t="str">
        <f>"VO04R1"</f>
        <v>VO04R1</v>
      </c>
    </row>
    <row r="34" spans="1:4" ht="15.75" x14ac:dyDescent="0.25">
      <c r="A34" s="113" t="s">
        <v>8</v>
      </c>
      <c r="B34" s="113" t="s">
        <v>9</v>
      </c>
      <c r="C34" s="52" t="s">
        <v>21</v>
      </c>
      <c r="D34" s="53" t="s">
        <v>22</v>
      </c>
    </row>
    <row r="35" spans="1:4" x14ac:dyDescent="0.25">
      <c r="A35" s="61" t="s">
        <v>484</v>
      </c>
      <c r="B35" s="41" t="s">
        <v>485</v>
      </c>
      <c r="C35" s="152" t="str">
        <f>"12:40"</f>
        <v>12:40</v>
      </c>
      <c r="D35" s="139" t="str">
        <f>"16:40"</f>
        <v>16:40</v>
      </c>
    </row>
    <row r="36" spans="1:4" x14ac:dyDescent="0.25">
      <c r="A36" s="34"/>
      <c r="B36" s="35" t="s">
        <v>512</v>
      </c>
      <c r="C36" s="416"/>
      <c r="D36" s="46" t="str">
        <f>"16:45"</f>
        <v>16:45</v>
      </c>
    </row>
    <row r="37" spans="1:4" x14ac:dyDescent="0.25">
      <c r="A37" s="34"/>
      <c r="B37" s="35" t="s">
        <v>485</v>
      </c>
      <c r="C37" s="416"/>
      <c r="D37" s="46" t="str">
        <f>"17:10"</f>
        <v>17:10</v>
      </c>
    </row>
    <row r="38" spans="1:4" x14ac:dyDescent="0.25">
      <c r="A38" s="34" t="s">
        <v>504</v>
      </c>
      <c r="B38" s="35" t="s">
        <v>505</v>
      </c>
      <c r="C38" s="416" t="str">
        <f>"12:50"</f>
        <v>12:50</v>
      </c>
      <c r="D38" s="46" t="str">
        <f>"17:20"</f>
        <v>17:20</v>
      </c>
    </row>
    <row r="39" spans="1:4" x14ac:dyDescent="0.25">
      <c r="A39" s="34"/>
      <c r="B39" s="35" t="s">
        <v>506</v>
      </c>
      <c r="C39" s="416" t="str">
        <f>"12:52"</f>
        <v>12:52</v>
      </c>
      <c r="D39" s="46" t="str">
        <f>"17:22"</f>
        <v>17:22</v>
      </c>
    </row>
    <row r="40" spans="1:4" x14ac:dyDescent="0.25">
      <c r="A40" s="34" t="s">
        <v>484</v>
      </c>
      <c r="B40" s="35" t="s">
        <v>507</v>
      </c>
      <c r="C40" s="416" t="str">
        <f>"12:55"</f>
        <v>12:55</v>
      </c>
      <c r="D40" s="46" t="str">
        <f>"17:25"</f>
        <v>17:25</v>
      </c>
    </row>
    <row r="41" spans="1:4" x14ac:dyDescent="0.25">
      <c r="A41" s="34"/>
      <c r="B41" s="35" t="s">
        <v>508</v>
      </c>
      <c r="C41" s="416" t="str">
        <f>"13:00"</f>
        <v>13:00</v>
      </c>
      <c r="D41" s="46" t="str">
        <f>"17:30"</f>
        <v>17:30</v>
      </c>
    </row>
    <row r="42" spans="1:4" x14ac:dyDescent="0.25">
      <c r="A42" s="34" t="s">
        <v>509</v>
      </c>
      <c r="B42" s="35" t="s">
        <v>510</v>
      </c>
      <c r="C42" s="416" t="str">
        <f>"13:10"</f>
        <v>13:10</v>
      </c>
      <c r="D42" s="46" t="str">
        <f>"17:40"</f>
        <v>17:40</v>
      </c>
    </row>
    <row r="43" spans="1:4" x14ac:dyDescent="0.25">
      <c r="A43" s="34"/>
      <c r="B43" s="35" t="s">
        <v>511</v>
      </c>
      <c r="C43" s="416" t="str">
        <f>"13:15"</f>
        <v>13:15</v>
      </c>
      <c r="D43" s="46" t="str">
        <f>"17:45"</f>
        <v>17:45</v>
      </c>
    </row>
    <row r="44" spans="1:4" x14ac:dyDescent="0.25">
      <c r="A44" s="62" t="s">
        <v>484</v>
      </c>
      <c r="B44" s="42" t="s">
        <v>485</v>
      </c>
      <c r="C44" s="153"/>
      <c r="D44" s="47" t="str">
        <f>"17:50"</f>
        <v>17:50</v>
      </c>
    </row>
    <row r="45" spans="1:4" x14ac:dyDescent="0.25">
      <c r="A45" s="539" t="s">
        <v>18</v>
      </c>
      <c r="B45" s="36" t="s">
        <v>19</v>
      </c>
      <c r="C45" s="37">
        <v>2.4305555555555556E-2</v>
      </c>
      <c r="D45" s="37">
        <v>4.8611111111111112E-2</v>
      </c>
    </row>
    <row r="46" spans="1:4" x14ac:dyDescent="0.25">
      <c r="A46" s="539"/>
      <c r="B46" s="36" t="s">
        <v>20</v>
      </c>
      <c r="C46" s="411">
        <v>20</v>
      </c>
      <c r="D46" s="411">
        <v>22</v>
      </c>
    </row>
  </sheetData>
  <mergeCells count="6">
    <mergeCell ref="A45:A46"/>
    <mergeCell ref="A4:N4"/>
    <mergeCell ref="A1:M1"/>
    <mergeCell ref="A2:M2"/>
    <mergeCell ref="A5:O5"/>
    <mergeCell ref="A23:A24"/>
  </mergeCells>
  <pageMargins left="0.7" right="0.7" top="0.75" bottom="0.75" header="0.3" footer="0.3"/>
  <pageSetup paperSize="9" scale="71" fitToWidth="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zoomScaleNormal="100" workbookViewId="0">
      <selection sqref="A1:M1"/>
    </sheetView>
  </sheetViews>
  <sheetFormatPr baseColWidth="10" defaultColWidth="14" defaultRowHeight="15" x14ac:dyDescent="0.25"/>
  <cols>
    <col min="1" max="1" width="25.25" style="33" customWidth="1"/>
    <col min="2" max="2" width="40.875" style="33" customWidth="1"/>
    <col min="3" max="3" width="10.25" style="33" customWidth="1"/>
    <col min="4" max="4" width="10.375" style="33" customWidth="1"/>
    <col min="5" max="1024" width="9.875" style="33" customWidth="1"/>
    <col min="1025" max="1025" width="14" style="103" customWidth="1"/>
    <col min="1026" max="16384" width="14" style="103"/>
  </cols>
  <sheetData>
    <row r="1" spans="1:15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5" ht="20.25" x14ac:dyDescent="0.3">
      <c r="A2" s="541" t="s">
        <v>1155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5" ht="20.25" x14ac:dyDescent="0.3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10" spans="1:15" ht="15.75" x14ac:dyDescent="0.25">
      <c r="A10" s="107" t="s">
        <v>906</v>
      </c>
    </row>
    <row r="11" spans="1:15" x14ac:dyDescent="0.25">
      <c r="B11" s="116"/>
    </row>
    <row r="12" spans="1:15" ht="15.75" x14ac:dyDescent="0.25">
      <c r="A12" s="183"/>
      <c r="B12" s="157" t="s">
        <v>7</v>
      </c>
      <c r="C12" s="51" t="str">
        <f>"VO05A1"</f>
        <v>VO05A1</v>
      </c>
      <c r="D12" s="51" t="str">
        <f>"VO05R1"</f>
        <v>VO05R1</v>
      </c>
    </row>
    <row r="13" spans="1:15" ht="15.75" x14ac:dyDescent="0.25">
      <c r="A13" s="158" t="s">
        <v>8</v>
      </c>
      <c r="B13" s="340" t="s">
        <v>9</v>
      </c>
      <c r="C13" s="140" t="s">
        <v>22</v>
      </c>
      <c r="D13" s="140" t="s">
        <v>21</v>
      </c>
    </row>
    <row r="14" spans="1:15" x14ac:dyDescent="0.25">
      <c r="A14" s="61" t="s">
        <v>484</v>
      </c>
      <c r="B14" s="341" t="s">
        <v>673</v>
      </c>
      <c r="C14" s="342">
        <v>0.30208333333333337</v>
      </c>
      <c r="D14" s="343"/>
    </row>
    <row r="15" spans="1:15" x14ac:dyDescent="0.25">
      <c r="A15" s="34" t="s">
        <v>521</v>
      </c>
      <c r="B15" s="344" t="s">
        <v>522</v>
      </c>
      <c r="C15" s="342">
        <v>0.30902777777777779</v>
      </c>
      <c r="D15" s="342">
        <v>0.30902777777777779</v>
      </c>
    </row>
    <row r="16" spans="1:15" x14ac:dyDescent="0.25">
      <c r="A16" s="34"/>
      <c r="B16" s="344" t="s">
        <v>523</v>
      </c>
      <c r="C16" s="342">
        <v>0.3125</v>
      </c>
      <c r="D16" s="342">
        <v>0.3125</v>
      </c>
    </row>
    <row r="17" spans="1:4" x14ac:dyDescent="0.25">
      <c r="A17" s="34" t="s">
        <v>674</v>
      </c>
      <c r="B17" s="344" t="s">
        <v>675</v>
      </c>
      <c r="C17" s="342">
        <v>0.31944444444444448</v>
      </c>
      <c r="D17" s="342">
        <v>0.31944444444444448</v>
      </c>
    </row>
    <row r="18" spans="1:4" x14ac:dyDescent="0.25">
      <c r="A18" s="34"/>
      <c r="B18" s="344" t="s">
        <v>676</v>
      </c>
      <c r="C18" s="342">
        <v>0.32291666666666669</v>
      </c>
      <c r="D18" s="342">
        <v>0.32291666666666669</v>
      </c>
    </row>
    <row r="19" spans="1:4" x14ac:dyDescent="0.25">
      <c r="A19" s="34" t="s">
        <v>677</v>
      </c>
      <c r="B19" s="344" t="s">
        <v>678</v>
      </c>
      <c r="C19" s="342">
        <v>0.3298611111111111</v>
      </c>
      <c r="D19" s="342">
        <v>0.3298611111111111</v>
      </c>
    </row>
    <row r="20" spans="1:4" x14ac:dyDescent="0.25">
      <c r="A20" s="34" t="s">
        <v>679</v>
      </c>
      <c r="B20" s="344" t="s">
        <v>680</v>
      </c>
      <c r="C20" s="342">
        <v>0.33333333333333331</v>
      </c>
      <c r="D20" s="342">
        <v>0.33333333333333331</v>
      </c>
    </row>
    <row r="21" spans="1:4" x14ac:dyDescent="0.25">
      <c r="A21" s="62" t="s">
        <v>484</v>
      </c>
      <c r="B21" s="42" t="s">
        <v>681</v>
      </c>
      <c r="C21" s="345">
        <v>0.34375</v>
      </c>
      <c r="D21" s="345">
        <v>0.34375</v>
      </c>
    </row>
    <row r="22" spans="1:4" x14ac:dyDescent="0.25">
      <c r="A22" s="539" t="s">
        <v>18</v>
      </c>
      <c r="B22" s="36" t="s">
        <v>19</v>
      </c>
      <c r="C22" s="37">
        <v>4.1666666666666664E-2</v>
      </c>
      <c r="D22" s="37">
        <v>3.4722222222222224E-2</v>
      </c>
    </row>
    <row r="23" spans="1:4" x14ac:dyDescent="0.25">
      <c r="A23" s="539"/>
      <c r="B23" s="36" t="s">
        <v>20</v>
      </c>
      <c r="C23" s="411">
        <v>25</v>
      </c>
      <c r="D23" s="411">
        <v>17</v>
      </c>
    </row>
    <row r="30" spans="1:4" ht="15.75" x14ac:dyDescent="0.25">
      <c r="A30" s="107" t="s">
        <v>907</v>
      </c>
    </row>
    <row r="32" spans="1:4" ht="15.75" x14ac:dyDescent="0.25">
      <c r="A32" s="111"/>
      <c r="B32" s="112" t="s">
        <v>7</v>
      </c>
      <c r="C32" s="50" t="str">
        <f>"VO05R1"</f>
        <v>VO05R1</v>
      </c>
      <c r="D32" s="51" t="str">
        <f>"VO05R1"</f>
        <v>VO05R1</v>
      </c>
    </row>
    <row r="33" spans="1:4" ht="15.75" x14ac:dyDescent="0.25">
      <c r="A33" s="113" t="s">
        <v>8</v>
      </c>
      <c r="B33" s="113" t="s">
        <v>9</v>
      </c>
      <c r="C33" s="52" t="s">
        <v>21</v>
      </c>
      <c r="D33" s="53" t="s">
        <v>22</v>
      </c>
    </row>
    <row r="34" spans="1:4" x14ac:dyDescent="0.25">
      <c r="A34" s="61" t="s">
        <v>484</v>
      </c>
      <c r="B34" s="41" t="s">
        <v>485</v>
      </c>
      <c r="C34" s="346" t="str">
        <f>"12:35"</f>
        <v>12:35</v>
      </c>
      <c r="D34" s="139" t="str">
        <f>"17:05"</f>
        <v>17:05</v>
      </c>
    </row>
    <row r="35" spans="1:4" x14ac:dyDescent="0.25">
      <c r="A35" s="34" t="s">
        <v>521</v>
      </c>
      <c r="B35" s="35" t="s">
        <v>522</v>
      </c>
      <c r="C35" s="77" t="str">
        <f>"12:50"</f>
        <v>12:50</v>
      </c>
      <c r="D35" s="46" t="str">
        <f>"17:15"</f>
        <v>17:15</v>
      </c>
    </row>
    <row r="36" spans="1:4" x14ac:dyDescent="0.25">
      <c r="A36" s="34"/>
      <c r="B36" s="35" t="s">
        <v>523</v>
      </c>
      <c r="C36" s="77" t="str">
        <f>"12:55"</f>
        <v>12:55</v>
      </c>
      <c r="D36" s="46" t="str">
        <f>"17:20"</f>
        <v>17:20</v>
      </c>
    </row>
    <row r="37" spans="1:4" x14ac:dyDescent="0.25">
      <c r="A37" s="34" t="s">
        <v>674</v>
      </c>
      <c r="B37" s="35" t="s">
        <v>675</v>
      </c>
      <c r="C37" s="77" t="str">
        <f>"13:05"</f>
        <v>13:05</v>
      </c>
      <c r="D37" s="46" t="str">
        <f>"17:30"</f>
        <v>17:30</v>
      </c>
    </row>
    <row r="38" spans="1:4" x14ac:dyDescent="0.25">
      <c r="A38" s="34"/>
      <c r="B38" s="35" t="s">
        <v>682</v>
      </c>
      <c r="C38" s="77" t="str">
        <f>"13:10"</f>
        <v>13:10</v>
      </c>
      <c r="D38" s="46" t="str">
        <f>"17:35"</f>
        <v>17:35</v>
      </c>
    </row>
    <row r="39" spans="1:4" x14ac:dyDescent="0.25">
      <c r="A39" s="34" t="s">
        <v>679</v>
      </c>
      <c r="B39" s="35" t="s">
        <v>680</v>
      </c>
      <c r="C39" s="77" t="str">
        <f>"13:15"</f>
        <v>13:15</v>
      </c>
      <c r="D39" s="46" t="str">
        <f>"17:40"</f>
        <v>17:40</v>
      </c>
    </row>
    <row r="40" spans="1:4" x14ac:dyDescent="0.25">
      <c r="A40" s="34" t="s">
        <v>677</v>
      </c>
      <c r="B40" s="35" t="s">
        <v>678</v>
      </c>
      <c r="C40" s="77" t="str">
        <f>"13:20"</f>
        <v>13:20</v>
      </c>
      <c r="D40" s="46" t="str">
        <f>"17:45"</f>
        <v>17:45</v>
      </c>
    </row>
    <row r="41" spans="1:4" x14ac:dyDescent="0.25">
      <c r="A41" s="62" t="s">
        <v>484</v>
      </c>
      <c r="B41" s="42" t="s">
        <v>485</v>
      </c>
      <c r="C41" s="160"/>
      <c r="D41" s="47" t="str">
        <f>"17:55"</f>
        <v>17:55</v>
      </c>
    </row>
    <row r="42" spans="1:4" x14ac:dyDescent="0.25">
      <c r="A42" s="539" t="s">
        <v>18</v>
      </c>
      <c r="B42" s="36" t="s">
        <v>19</v>
      </c>
      <c r="C42" s="37">
        <v>3.125E-2</v>
      </c>
      <c r="D42" s="37">
        <v>3.4722222222222224E-2</v>
      </c>
    </row>
    <row r="43" spans="1:4" x14ac:dyDescent="0.25">
      <c r="A43" s="539"/>
      <c r="B43" s="36" t="s">
        <v>20</v>
      </c>
      <c r="C43" s="411">
        <v>18</v>
      </c>
      <c r="D43" s="411">
        <v>25</v>
      </c>
    </row>
  </sheetData>
  <mergeCells count="6">
    <mergeCell ref="A42:A43"/>
    <mergeCell ref="A1:M1"/>
    <mergeCell ref="A2:M2"/>
    <mergeCell ref="A4:M4"/>
    <mergeCell ref="A5:O5"/>
    <mergeCell ref="A22:A23"/>
  </mergeCells>
  <pageMargins left="0.7" right="0.7" top="0.75" bottom="0.75" header="0.3" footer="0.3"/>
  <pageSetup paperSize="9" scale="74" fitToWidth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6"/>
  <sheetViews>
    <sheetView zoomScaleNormal="100" workbookViewId="0">
      <selection sqref="A1:XFD1048576"/>
    </sheetView>
  </sheetViews>
  <sheetFormatPr baseColWidth="10" defaultColWidth="14" defaultRowHeight="15" x14ac:dyDescent="0.25"/>
  <cols>
    <col min="1" max="1" width="39.125" style="33" customWidth="1"/>
    <col min="2" max="2" width="46.5" style="33" customWidth="1"/>
    <col min="3" max="3" width="10.375" style="33" customWidth="1"/>
    <col min="4" max="1024" width="9.875" style="33" customWidth="1"/>
    <col min="1025" max="1025" width="14" style="103" customWidth="1"/>
    <col min="1026" max="16384" width="14" style="103"/>
  </cols>
  <sheetData>
    <row r="1" spans="1:15" ht="26.25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</row>
    <row r="2" spans="1:15" ht="20.25" x14ac:dyDescent="0.3">
      <c r="A2" s="541" t="s">
        <v>1132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33"/>
      <c r="N2" s="133"/>
    </row>
    <row r="3" spans="1:15" ht="21" x14ac:dyDescent="0.35">
      <c r="A3" s="305"/>
    </row>
    <row r="4" spans="1:15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5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</row>
    <row r="7" spans="1:15" x14ac:dyDescent="0.25">
      <c r="A7" s="106" t="s">
        <v>4</v>
      </c>
      <c r="B7" s="33" t="s">
        <v>5</v>
      </c>
    </row>
    <row r="8" spans="1:15" x14ac:dyDescent="0.25">
      <c r="A8" s="106"/>
      <c r="B8" s="33" t="s">
        <v>6</v>
      </c>
    </row>
    <row r="9" spans="1:15" x14ac:dyDescent="0.25">
      <c r="A9" s="106"/>
      <c r="C9" s="242" t="s">
        <v>1165</v>
      </c>
      <c r="D9" s="242"/>
      <c r="E9" s="242"/>
      <c r="F9" s="242"/>
    </row>
    <row r="10" spans="1:15" ht="15.75" x14ac:dyDescent="0.25">
      <c r="A10" s="107" t="s">
        <v>908</v>
      </c>
    </row>
    <row r="11" spans="1:15" x14ac:dyDescent="0.25">
      <c r="B11" s="106"/>
      <c r="C11" s="119"/>
    </row>
    <row r="12" spans="1:15" ht="15.75" x14ac:dyDescent="0.25">
      <c r="A12" s="111"/>
      <c r="B12" s="112" t="s">
        <v>7</v>
      </c>
      <c r="C12" s="51" t="str">
        <f>"VO06A1"</f>
        <v>VO06A1</v>
      </c>
    </row>
    <row r="13" spans="1:15" ht="15.75" x14ac:dyDescent="0.25">
      <c r="A13" s="113" t="s">
        <v>8</v>
      </c>
      <c r="B13" s="113" t="s">
        <v>9</v>
      </c>
      <c r="C13" s="53" t="s">
        <v>22</v>
      </c>
    </row>
    <row r="14" spans="1:15" x14ac:dyDescent="0.25">
      <c r="A14" s="61" t="s">
        <v>513</v>
      </c>
      <c r="B14" s="41" t="s">
        <v>514</v>
      </c>
      <c r="C14" s="531" t="str">
        <f>"08:20"</f>
        <v>08:20</v>
      </c>
      <c r="D14" s="33" t="s">
        <v>515</v>
      </c>
    </row>
    <row r="15" spans="1:15" x14ac:dyDescent="0.25">
      <c r="A15" s="34" t="s">
        <v>516</v>
      </c>
      <c r="B15" s="35" t="s">
        <v>517</v>
      </c>
      <c r="C15" s="532" t="str">
        <f>"08:27"</f>
        <v>08:27</v>
      </c>
    </row>
    <row r="16" spans="1:15" x14ac:dyDescent="0.25">
      <c r="A16" s="34"/>
      <c r="B16" s="35" t="s">
        <v>518</v>
      </c>
      <c r="C16" s="532" t="str">
        <f>"08:31"</f>
        <v>08:31</v>
      </c>
    </row>
    <row r="17" spans="1:4" x14ac:dyDescent="0.25">
      <c r="A17" s="34" t="s">
        <v>519</v>
      </c>
      <c r="B17" s="35" t="s">
        <v>520</v>
      </c>
      <c r="C17" s="532" t="str">
        <f>"08:37"</f>
        <v>08:37</v>
      </c>
    </row>
    <row r="18" spans="1:4" x14ac:dyDescent="0.25">
      <c r="A18" s="34" t="s">
        <v>521</v>
      </c>
      <c r="B18" s="35" t="s">
        <v>522</v>
      </c>
      <c r="C18" s="532" t="str">
        <f>"08:41"</f>
        <v>08:41</v>
      </c>
    </row>
    <row r="19" spans="1:4" x14ac:dyDescent="0.25">
      <c r="A19" s="34"/>
      <c r="B19" s="35" t="s">
        <v>523</v>
      </c>
      <c r="C19" s="532" t="str">
        <f>"08:42"</f>
        <v>08:42</v>
      </c>
    </row>
    <row r="20" spans="1:4" x14ac:dyDescent="0.25">
      <c r="A20" s="34"/>
      <c r="B20" s="35" t="s">
        <v>524</v>
      </c>
      <c r="C20" s="532" t="str">
        <f>"08:46"</f>
        <v>08:46</v>
      </c>
    </row>
    <row r="21" spans="1:4" x14ac:dyDescent="0.25">
      <c r="A21" s="34" t="s">
        <v>525</v>
      </c>
      <c r="B21" s="35" t="s">
        <v>526</v>
      </c>
      <c r="C21" s="532" t="str">
        <f>"08:48"</f>
        <v>08:48</v>
      </c>
    </row>
    <row r="22" spans="1:4" x14ac:dyDescent="0.25">
      <c r="A22" s="34" t="s">
        <v>516</v>
      </c>
      <c r="B22" s="35" t="s">
        <v>518</v>
      </c>
      <c r="C22" s="46" t="str">
        <f>"09:10"</f>
        <v>09:10</v>
      </c>
    </row>
    <row r="23" spans="1:4" x14ac:dyDescent="0.25">
      <c r="A23" s="33" t="s">
        <v>513</v>
      </c>
      <c r="B23" s="35" t="s">
        <v>527</v>
      </c>
      <c r="C23" s="46" t="str">
        <f>"09:17"</f>
        <v>09:17</v>
      </c>
      <c r="D23" s="33" t="s">
        <v>528</v>
      </c>
    </row>
    <row r="24" spans="1:4" x14ac:dyDescent="0.25">
      <c r="A24" s="539" t="s">
        <v>18</v>
      </c>
      <c r="B24" s="36" t="s">
        <v>19</v>
      </c>
      <c r="C24" s="37">
        <f>C23-C14</f>
        <v>3.9583333333333304E-2</v>
      </c>
    </row>
    <row r="25" spans="1:4" x14ac:dyDescent="0.25">
      <c r="A25" s="539"/>
      <c r="B25" s="36" t="s">
        <v>20</v>
      </c>
      <c r="C25" s="411">
        <v>21.3</v>
      </c>
    </row>
    <row r="32" spans="1:4" ht="15.75" x14ac:dyDescent="0.25">
      <c r="A32" s="107" t="s">
        <v>909</v>
      </c>
    </row>
    <row r="34" spans="1:4" ht="15.75" x14ac:dyDescent="0.25">
      <c r="A34" s="111"/>
      <c r="B34" s="112" t="s">
        <v>7</v>
      </c>
      <c r="C34" s="51" t="str">
        <f>"VO06R1"</f>
        <v>VO06R1</v>
      </c>
    </row>
    <row r="35" spans="1:4" ht="15.75" x14ac:dyDescent="0.25">
      <c r="A35" s="113" t="s">
        <v>8</v>
      </c>
      <c r="B35" s="113" t="s">
        <v>9</v>
      </c>
      <c r="C35" s="53" t="s">
        <v>22</v>
      </c>
    </row>
    <row r="36" spans="1:4" x14ac:dyDescent="0.25">
      <c r="A36" s="61" t="s">
        <v>525</v>
      </c>
      <c r="B36" s="41" t="s">
        <v>526</v>
      </c>
      <c r="C36" s="63" t="str">
        <f>"16:35"</f>
        <v>16:35</v>
      </c>
      <c r="D36" s="33" t="s">
        <v>529</v>
      </c>
    </row>
    <row r="37" spans="1:4" x14ac:dyDescent="0.25">
      <c r="A37" s="34" t="s">
        <v>516</v>
      </c>
      <c r="B37" s="35" t="s">
        <v>518</v>
      </c>
      <c r="C37" s="43" t="str">
        <f>"16:50"</f>
        <v>16:50</v>
      </c>
    </row>
    <row r="38" spans="1:4" x14ac:dyDescent="0.25">
      <c r="A38" s="34"/>
      <c r="B38" s="35" t="s">
        <v>517</v>
      </c>
      <c r="C38" s="43" t="str">
        <f>"16:55"</f>
        <v>16:55</v>
      </c>
    </row>
    <row r="39" spans="1:4" x14ac:dyDescent="0.25">
      <c r="A39" s="34" t="s">
        <v>513</v>
      </c>
      <c r="B39" s="35" t="s">
        <v>530</v>
      </c>
      <c r="C39" s="43" t="str">
        <f>"17:00"</f>
        <v>17:00</v>
      </c>
    </row>
    <row r="40" spans="1:4" x14ac:dyDescent="0.25">
      <c r="A40" s="34" t="s">
        <v>519</v>
      </c>
      <c r="B40" s="35" t="s">
        <v>520</v>
      </c>
      <c r="C40" s="43" t="str">
        <f>"17:05"</f>
        <v>17:05</v>
      </c>
    </row>
    <row r="41" spans="1:4" x14ac:dyDescent="0.25">
      <c r="A41" s="34" t="s">
        <v>521</v>
      </c>
      <c r="B41" s="35" t="s">
        <v>522</v>
      </c>
      <c r="C41" s="43" t="str">
        <f>"17:10"</f>
        <v>17:10</v>
      </c>
    </row>
    <row r="42" spans="1:4" x14ac:dyDescent="0.25">
      <c r="A42" s="34"/>
      <c r="B42" s="35" t="s">
        <v>523</v>
      </c>
      <c r="C42" s="43" t="str">
        <f>"17:11"</f>
        <v>17:11</v>
      </c>
    </row>
    <row r="43" spans="1:4" x14ac:dyDescent="0.25">
      <c r="A43" s="34"/>
      <c r="B43" s="35" t="s">
        <v>524</v>
      </c>
      <c r="C43" s="43" t="str">
        <f>"17:13"</f>
        <v>17:13</v>
      </c>
    </row>
    <row r="44" spans="1:4" x14ac:dyDescent="0.25">
      <c r="A44" s="62" t="s">
        <v>525</v>
      </c>
      <c r="B44" s="42" t="s">
        <v>526</v>
      </c>
      <c r="C44" s="128" t="str">
        <f>"17:16"</f>
        <v>17:16</v>
      </c>
      <c r="D44" s="33" t="s">
        <v>529</v>
      </c>
    </row>
    <row r="45" spans="1:4" x14ac:dyDescent="0.25">
      <c r="A45" s="539" t="s">
        <v>18</v>
      </c>
      <c r="B45" s="36" t="s">
        <v>19</v>
      </c>
      <c r="C45" s="37">
        <v>2.8472222222222222E-2</v>
      </c>
    </row>
    <row r="46" spans="1:4" x14ac:dyDescent="0.25">
      <c r="A46" s="539"/>
      <c r="B46" s="36" t="s">
        <v>20</v>
      </c>
      <c r="C46" s="411">
        <v>18.2</v>
      </c>
    </row>
  </sheetData>
  <mergeCells count="6">
    <mergeCell ref="A45:A46"/>
    <mergeCell ref="A4:N4"/>
    <mergeCell ref="A1:L1"/>
    <mergeCell ref="A2:L2"/>
    <mergeCell ref="A5:O5"/>
    <mergeCell ref="A24:A25"/>
  </mergeCells>
  <pageMargins left="0.7" right="0.7" top="0.75" bottom="0.75" header="0.3" footer="0.3"/>
  <pageSetup paperSize="9" scale="71" fitToWidth="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  <pageSetUpPr fitToPage="1"/>
  </sheetPr>
  <dimension ref="A1:AMK38"/>
  <sheetViews>
    <sheetView zoomScaleNormal="100" workbookViewId="0">
      <selection activeCell="A14" sqref="A14:B14"/>
    </sheetView>
  </sheetViews>
  <sheetFormatPr baseColWidth="10" defaultColWidth="10.625" defaultRowHeight="15" x14ac:dyDescent="0.25"/>
  <cols>
    <col min="1" max="1" width="21.5" style="33" customWidth="1"/>
    <col min="2" max="2" width="48.625" style="33" customWidth="1"/>
    <col min="3" max="4" width="8.125" style="33" customWidth="1"/>
    <col min="5" max="5" width="9.125" style="33" customWidth="1"/>
    <col min="6" max="1025" width="7.875" style="33" customWidth="1"/>
    <col min="1026" max="1026" width="11.125" style="103" customWidth="1"/>
    <col min="1027" max="16384" width="10.625" style="103"/>
  </cols>
  <sheetData>
    <row r="1" spans="1:19" ht="30.75" customHeight="1" x14ac:dyDescent="0.25">
      <c r="A1" s="540" t="s">
        <v>429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  <c r="O1" s="175"/>
    </row>
    <row r="2" spans="1:19" ht="20.25" x14ac:dyDescent="0.25">
      <c r="A2" s="566" t="s">
        <v>783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277"/>
      <c r="N2" s="277"/>
      <c r="O2" s="277"/>
    </row>
    <row r="4" spans="1:19" ht="18.600000000000001" customHeight="1" x14ac:dyDescent="0.3">
      <c r="B4" s="542" t="s">
        <v>797</v>
      </c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284"/>
      <c r="O4" s="284"/>
    </row>
    <row r="5" spans="1:19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135"/>
      <c r="N5" s="135"/>
      <c r="O5" s="135"/>
    </row>
    <row r="6" spans="1:19" x14ac:dyDescent="0.25">
      <c r="A6" s="106" t="s">
        <v>4</v>
      </c>
      <c r="B6" s="33" t="s">
        <v>438</v>
      </c>
      <c r="C6" s="245"/>
      <c r="D6" s="245"/>
      <c r="E6" s="245"/>
      <c r="F6" s="245"/>
      <c r="G6" s="245"/>
      <c r="H6" s="245"/>
      <c r="I6" s="245"/>
    </row>
    <row r="7" spans="1:19" x14ac:dyDescent="0.25">
      <c r="A7" s="106"/>
      <c r="B7" s="33" t="s">
        <v>6</v>
      </c>
    </row>
    <row r="8" spans="1:19" x14ac:dyDescent="0.25">
      <c r="A8" s="106"/>
    </row>
    <row r="9" spans="1:19" ht="15.75" x14ac:dyDescent="0.25">
      <c r="A9" s="107" t="s">
        <v>432</v>
      </c>
    </row>
    <row r="10" spans="1:19" ht="15.75" x14ac:dyDescent="0.25">
      <c r="A10" s="107"/>
      <c r="E10" s="60"/>
    </row>
    <row r="11" spans="1:19" ht="15.75" x14ac:dyDescent="0.25">
      <c r="A11" s="107"/>
      <c r="E11" s="6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</row>
    <row r="12" spans="1:19" ht="15.75" x14ac:dyDescent="0.25">
      <c r="A12" s="111"/>
      <c r="B12" s="112" t="s">
        <v>7</v>
      </c>
      <c r="C12" s="141" t="s">
        <v>430</v>
      </c>
      <c r="E12" s="60"/>
    </row>
    <row r="13" spans="1:19" s="33" customFormat="1" ht="15.75" x14ac:dyDescent="0.25">
      <c r="A13" s="170" t="s">
        <v>8</v>
      </c>
      <c r="B13" s="170" t="s">
        <v>9</v>
      </c>
      <c r="C13" s="173" t="s">
        <v>10</v>
      </c>
      <c r="E13" s="209"/>
    </row>
    <row r="14" spans="1:19" s="33" customFormat="1" x14ac:dyDescent="0.25">
      <c r="A14" s="87" t="s">
        <v>60</v>
      </c>
      <c r="B14" s="81" t="s">
        <v>433</v>
      </c>
      <c r="C14" s="249">
        <v>0.2986111111111111</v>
      </c>
      <c r="D14" s="125"/>
      <c r="E14" s="209"/>
      <c r="H14" s="108"/>
      <c r="I14" s="109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s="33" customFormat="1" x14ac:dyDescent="0.25">
      <c r="A15" s="87"/>
      <c r="B15" s="81"/>
      <c r="C15" s="249">
        <v>0.30555555555555552</v>
      </c>
      <c r="E15" s="209"/>
      <c r="H15" s="108"/>
      <c r="I15" s="109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s="33" customFormat="1" x14ac:dyDescent="0.25">
      <c r="A16" s="86"/>
      <c r="B16" s="39" t="s">
        <v>77</v>
      </c>
      <c r="C16" s="80">
        <v>0.31458333333333333</v>
      </c>
      <c r="E16" s="209"/>
      <c r="H16" s="108"/>
      <c r="I16" s="109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s="33" customFormat="1" x14ac:dyDescent="0.25">
      <c r="A17" s="86"/>
      <c r="B17" s="39" t="s">
        <v>350</v>
      </c>
      <c r="C17" s="80">
        <v>0.3208333333333333</v>
      </c>
      <c r="E17" s="209"/>
      <c r="H17" s="108"/>
      <c r="I17" s="109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s="33" customFormat="1" x14ac:dyDescent="0.25">
      <c r="A18" s="97"/>
      <c r="B18" s="83" t="s">
        <v>351</v>
      </c>
      <c r="C18" s="40">
        <v>0.32291666666666663</v>
      </c>
      <c r="E18" s="209"/>
      <c r="H18" s="108"/>
      <c r="I18" s="109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33" customFormat="1" x14ac:dyDescent="0.25">
      <c r="A19" s="565" t="s">
        <v>18</v>
      </c>
      <c r="B19" s="211" t="s">
        <v>19</v>
      </c>
      <c r="C19" s="38">
        <f>C18-C14</f>
        <v>2.4305555555555525E-2</v>
      </c>
      <c r="E19" s="209"/>
      <c r="H19" s="108"/>
      <c r="I19" s="109"/>
      <c r="J19" s="31"/>
      <c r="K19" s="31"/>
      <c r="L19" s="31"/>
      <c r="M19" s="31"/>
      <c r="N19" s="31"/>
      <c r="O19" s="31"/>
      <c r="P19" s="31"/>
      <c r="Q19" s="31"/>
      <c r="R19" s="31"/>
      <c r="S19" s="31"/>
    </row>
    <row r="20" spans="1:19" s="33" customFormat="1" x14ac:dyDescent="0.25">
      <c r="A20" s="552"/>
      <c r="B20" s="212" t="s">
        <v>20</v>
      </c>
      <c r="C20" s="243">
        <v>5.8</v>
      </c>
      <c r="E20" s="209"/>
      <c r="H20" s="108"/>
      <c r="I20" s="109"/>
      <c r="J20" s="31"/>
      <c r="K20" s="31"/>
      <c r="L20" s="31"/>
      <c r="M20" s="31"/>
      <c r="N20" s="31"/>
      <c r="O20" s="31"/>
      <c r="P20" s="31"/>
      <c r="Q20" s="31"/>
      <c r="R20" s="31"/>
      <c r="S20" s="31"/>
    </row>
    <row r="21" spans="1:19" s="33" customFormat="1" x14ac:dyDescent="0.25">
      <c r="E21" s="31"/>
      <c r="H21" s="108"/>
      <c r="I21" s="109"/>
      <c r="J21" s="31"/>
      <c r="K21" s="31"/>
      <c r="L21" s="31"/>
      <c r="M21" s="31"/>
      <c r="N21" s="31"/>
      <c r="O21" s="31"/>
      <c r="P21" s="31"/>
      <c r="Q21" s="31"/>
      <c r="R21" s="31"/>
      <c r="S21" s="31"/>
    </row>
    <row r="22" spans="1:19" s="33" customFormat="1" x14ac:dyDescent="0.25"/>
    <row r="23" spans="1:19" s="33" customFormat="1" x14ac:dyDescent="0.25"/>
    <row r="24" spans="1:19" s="33" customFormat="1" ht="15.75" x14ac:dyDescent="0.25">
      <c r="A24" s="107" t="s">
        <v>431</v>
      </c>
    </row>
    <row r="25" spans="1:19" s="33" customFormat="1" x14ac:dyDescent="0.25"/>
    <row r="26" spans="1:19" s="33" customFormat="1" ht="15.75" x14ac:dyDescent="0.25">
      <c r="A26" s="111"/>
      <c r="B26" s="112" t="s">
        <v>7</v>
      </c>
      <c r="C26" s="141" t="s">
        <v>430</v>
      </c>
      <c r="D26" s="141" t="s">
        <v>430</v>
      </c>
      <c r="F26" s="553"/>
      <c r="G26" s="553"/>
      <c r="H26" s="31"/>
      <c r="I26" s="31"/>
    </row>
    <row r="27" spans="1:19" s="33" customFormat="1" ht="15.75" x14ac:dyDescent="0.25">
      <c r="A27" s="113" t="s">
        <v>8</v>
      </c>
      <c r="B27" s="113" t="s">
        <v>9</v>
      </c>
      <c r="C27" s="214" t="s">
        <v>21</v>
      </c>
      <c r="D27" s="173" t="s">
        <v>22</v>
      </c>
      <c r="E27" s="75"/>
      <c r="F27" s="553"/>
      <c r="G27" s="553"/>
      <c r="H27" s="31"/>
      <c r="I27" s="31"/>
    </row>
    <row r="28" spans="1:19" s="33" customFormat="1" x14ac:dyDescent="0.25">
      <c r="A28" s="78" t="s">
        <v>60</v>
      </c>
      <c r="B28" s="114" t="s">
        <v>92</v>
      </c>
      <c r="C28" s="79">
        <v>0.50694444444444442</v>
      </c>
      <c r="D28" s="79">
        <v>0.75694444444444453</v>
      </c>
      <c r="E28" s="75"/>
      <c r="F28" s="215"/>
      <c r="G28" s="60"/>
      <c r="H28" s="31"/>
      <c r="I28" s="31"/>
    </row>
    <row r="29" spans="1:19" s="33" customFormat="1" x14ac:dyDescent="0.25">
      <c r="A29" s="39"/>
      <c r="B29" s="86" t="s">
        <v>93</v>
      </c>
      <c r="C29" s="80">
        <v>0.5083333333333333</v>
      </c>
      <c r="D29" s="80">
        <v>0.7583333333333333</v>
      </c>
      <c r="E29" s="115"/>
      <c r="F29" s="216"/>
      <c r="G29" s="60"/>
      <c r="H29" s="108"/>
      <c r="I29" s="31"/>
    </row>
    <row r="30" spans="1:19" s="33" customFormat="1" x14ac:dyDescent="0.25">
      <c r="A30" s="39"/>
      <c r="B30" s="86" t="s">
        <v>77</v>
      </c>
      <c r="C30" s="80">
        <v>0.51388888888888895</v>
      </c>
      <c r="D30" s="80">
        <v>0.76388888888888884</v>
      </c>
      <c r="E30" s="115"/>
      <c r="F30" s="216"/>
      <c r="G30" s="60"/>
      <c r="H30" s="108"/>
      <c r="I30" s="31"/>
    </row>
    <row r="31" spans="1:19" s="33" customFormat="1" x14ac:dyDescent="0.25">
      <c r="A31" s="81"/>
      <c r="B31" s="87" t="s">
        <v>433</v>
      </c>
      <c r="C31" s="249">
        <v>0.52083333333333337</v>
      </c>
      <c r="D31" s="249">
        <v>0.77083333333333337</v>
      </c>
      <c r="E31" s="110"/>
      <c r="F31" s="217"/>
      <c r="G31" s="60"/>
      <c r="H31" s="108"/>
      <c r="I31" s="109"/>
    </row>
    <row r="32" spans="1:19" s="33" customFormat="1" x14ac:dyDescent="0.25">
      <c r="A32" s="81"/>
      <c r="B32" s="87"/>
      <c r="C32" s="249">
        <v>0.52430555555555558</v>
      </c>
      <c r="D32" s="249">
        <v>0.77430555555555547</v>
      </c>
      <c r="E32" s="205"/>
      <c r="F32" s="218"/>
      <c r="G32" s="60"/>
      <c r="H32" s="108"/>
      <c r="I32" s="109"/>
    </row>
    <row r="33" spans="1:9" s="33" customFormat="1" x14ac:dyDescent="0.25">
      <c r="A33" s="549" t="s">
        <v>18</v>
      </c>
      <c r="B33" s="44" t="s">
        <v>19</v>
      </c>
      <c r="C33" s="38">
        <f>C32-C28</f>
        <v>1.736111111111116E-2</v>
      </c>
      <c r="D33" s="38">
        <f>D32-D28</f>
        <v>1.7361111111110938E-2</v>
      </c>
      <c r="E33" s="31"/>
      <c r="F33" s="209"/>
      <c r="G33" s="220"/>
      <c r="H33" s="108"/>
      <c r="I33" s="109"/>
    </row>
    <row r="34" spans="1:9" s="33" customFormat="1" x14ac:dyDescent="0.25">
      <c r="A34" s="539"/>
      <c r="B34" s="36" t="s">
        <v>20</v>
      </c>
      <c r="C34" s="243">
        <v>5.8</v>
      </c>
      <c r="D34" s="243">
        <v>5.8</v>
      </c>
      <c r="H34" s="108"/>
      <c r="I34" s="109"/>
    </row>
    <row r="35" spans="1:9" s="33" customFormat="1" x14ac:dyDescent="0.25">
      <c r="H35" s="108"/>
      <c r="I35" s="109"/>
    </row>
    <row r="36" spans="1:9" s="33" customFormat="1" ht="15" customHeight="1" x14ac:dyDescent="0.25">
      <c r="A36" s="116"/>
      <c r="H36" s="108"/>
      <c r="I36" s="109"/>
    </row>
    <row r="37" spans="1:9" s="33" customFormat="1" ht="14.45" customHeight="1" x14ac:dyDescent="0.25">
      <c r="A37" s="544"/>
      <c r="B37" s="544"/>
      <c r="C37" s="544"/>
      <c r="D37" s="544"/>
      <c r="G37" s="108"/>
      <c r="H37" s="109"/>
    </row>
    <row r="38" spans="1:9" x14ac:dyDescent="0.25">
      <c r="A38" s="544"/>
      <c r="B38" s="544"/>
      <c r="C38" s="544"/>
      <c r="D38" s="544"/>
    </row>
  </sheetData>
  <mergeCells count="9">
    <mergeCell ref="A33:A34"/>
    <mergeCell ref="A37:D37"/>
    <mergeCell ref="A38:D38"/>
    <mergeCell ref="A19:A20"/>
    <mergeCell ref="A1:L1"/>
    <mergeCell ref="A2:L2"/>
    <mergeCell ref="A5:L5"/>
    <mergeCell ref="F26:G27"/>
    <mergeCell ref="B4:M4"/>
  </mergeCells>
  <pageMargins left="0.7" right="0.7" top="0.75" bottom="0.75" header="0.3" footer="0.3"/>
  <pageSetup paperSize="9" scale="89" fitToWidth="0" orientation="landscape" r:id="rId1"/>
  <rowBreaks count="1" manualBreakCount="1">
    <brk id="36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MJ39"/>
  <sheetViews>
    <sheetView zoomScaleNormal="100" workbookViewId="0">
      <selection activeCell="J24" sqref="J24"/>
    </sheetView>
  </sheetViews>
  <sheetFormatPr baseColWidth="10" defaultColWidth="10.625" defaultRowHeight="15" x14ac:dyDescent="0.25"/>
  <cols>
    <col min="1" max="1" width="18.625" style="33" customWidth="1"/>
    <col min="2" max="2" width="48.125" style="33" customWidth="1"/>
    <col min="3" max="4" width="8.125" style="33" customWidth="1"/>
    <col min="5" max="5" width="8.87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6" ht="30.75" customHeight="1" x14ac:dyDescent="0.25">
      <c r="A1" s="540" t="s">
        <v>429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  <c r="O1" s="175"/>
    </row>
    <row r="2" spans="1:16" ht="20.25" x14ac:dyDescent="0.3">
      <c r="A2" s="541" t="s">
        <v>784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33"/>
      <c r="N2" s="133"/>
      <c r="O2" s="133"/>
    </row>
    <row r="4" spans="1:16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134"/>
      <c r="N4" s="134"/>
    </row>
    <row r="5" spans="1:16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135"/>
      <c r="N5" s="135"/>
    </row>
    <row r="6" spans="1:16" x14ac:dyDescent="0.25">
      <c r="A6" s="106" t="s">
        <v>4</v>
      </c>
      <c r="B6" s="33" t="s">
        <v>438</v>
      </c>
      <c r="C6" s="434"/>
      <c r="D6" s="434"/>
      <c r="E6" s="434"/>
      <c r="F6" s="434"/>
      <c r="G6" s="434"/>
      <c r="H6" s="434"/>
    </row>
    <row r="7" spans="1:16" x14ac:dyDescent="0.25">
      <c r="A7" s="106"/>
      <c r="B7" s="33" t="s">
        <v>6</v>
      </c>
    </row>
    <row r="8" spans="1:16" x14ac:dyDescent="0.25">
      <c r="A8" s="106"/>
    </row>
    <row r="9" spans="1:16" x14ac:dyDescent="0.25">
      <c r="A9" s="106"/>
    </row>
    <row r="10" spans="1:16" ht="15.75" x14ac:dyDescent="0.25">
      <c r="A10" s="107" t="s">
        <v>434</v>
      </c>
    </row>
    <row r="11" spans="1:16" ht="15.75" x14ac:dyDescent="0.25">
      <c r="A11" s="107"/>
    </row>
    <row r="12" spans="1:16" ht="15.75" x14ac:dyDescent="0.25">
      <c r="A12" s="168"/>
      <c r="B12" s="171" t="s">
        <v>7</v>
      </c>
      <c r="C12" s="297" t="s">
        <v>435</v>
      </c>
    </row>
    <row r="13" spans="1:16" ht="15.75" x14ac:dyDescent="0.25">
      <c r="A13" s="149" t="s">
        <v>8</v>
      </c>
      <c r="B13" s="172" t="s">
        <v>9</v>
      </c>
      <c r="C13" s="298" t="s">
        <v>10</v>
      </c>
      <c r="E13" s="438"/>
      <c r="F13" s="438"/>
      <c r="G13" s="438"/>
      <c r="H13" s="438"/>
      <c r="I13" s="438"/>
      <c r="J13" s="438"/>
      <c r="K13" s="438"/>
      <c r="L13" s="438"/>
      <c r="M13" s="438"/>
      <c r="N13" s="438"/>
      <c r="O13" s="438"/>
      <c r="P13" s="438"/>
    </row>
    <row r="14" spans="1:16" s="33" customFormat="1" x14ac:dyDescent="0.25">
      <c r="A14" s="81" t="s">
        <v>60</v>
      </c>
      <c r="B14" s="87" t="s">
        <v>433</v>
      </c>
      <c r="C14" s="380">
        <v>0.2986111111111111</v>
      </c>
      <c r="E14" s="437"/>
      <c r="F14" s="435"/>
      <c r="G14" s="438"/>
      <c r="H14" s="438"/>
      <c r="I14" s="438"/>
      <c r="J14" s="438"/>
      <c r="K14" s="438"/>
      <c r="L14" s="438"/>
      <c r="M14" s="438"/>
      <c r="N14" s="438"/>
      <c r="O14" s="438"/>
      <c r="P14" s="438"/>
    </row>
    <row r="15" spans="1:16" s="33" customFormat="1" x14ac:dyDescent="0.25">
      <c r="A15" s="81"/>
      <c r="B15" s="87"/>
      <c r="C15" s="249">
        <v>0.30208333333333331</v>
      </c>
      <c r="E15" s="437"/>
      <c r="F15" s="435"/>
      <c r="G15" s="438"/>
      <c r="H15" s="438"/>
      <c r="I15" s="438"/>
      <c r="J15" s="438"/>
      <c r="K15" s="438"/>
      <c r="L15" s="438"/>
      <c r="M15" s="438"/>
      <c r="N15" s="438"/>
      <c r="O15" s="438"/>
      <c r="P15" s="438"/>
    </row>
    <row r="16" spans="1:16" s="33" customFormat="1" x14ac:dyDescent="0.25">
      <c r="A16" s="39"/>
      <c r="B16" s="86" t="s">
        <v>1142</v>
      </c>
      <c r="C16" s="193">
        <v>0.30902777777777779</v>
      </c>
      <c r="E16" s="437"/>
      <c r="F16" s="435"/>
      <c r="G16" s="438"/>
      <c r="H16" s="438"/>
      <c r="I16" s="438"/>
      <c r="J16" s="438"/>
      <c r="K16" s="438"/>
      <c r="L16" s="438"/>
      <c r="M16" s="438"/>
      <c r="N16" s="438"/>
      <c r="O16" s="438"/>
      <c r="P16" s="438"/>
    </row>
    <row r="17" spans="1:16" s="33" customFormat="1" x14ac:dyDescent="0.25">
      <c r="A17" s="39"/>
      <c r="B17" s="86" t="s">
        <v>101</v>
      </c>
      <c r="C17" s="193">
        <v>0.31944444444444442</v>
      </c>
      <c r="D17" s="436"/>
      <c r="E17" s="438"/>
      <c r="F17" s="142"/>
      <c r="G17" s="438"/>
      <c r="H17" s="438"/>
      <c r="I17" s="438"/>
      <c r="J17" s="438"/>
      <c r="K17" s="438"/>
      <c r="L17" s="438"/>
      <c r="M17" s="438"/>
      <c r="N17" s="438"/>
      <c r="O17" s="438"/>
      <c r="P17" s="438"/>
    </row>
    <row r="18" spans="1:16" s="33" customFormat="1" x14ac:dyDescent="0.25">
      <c r="A18" s="83"/>
      <c r="B18" s="97" t="s">
        <v>102</v>
      </c>
      <c r="C18" s="197">
        <v>0.32291666666666663</v>
      </c>
      <c r="D18" s="436"/>
      <c r="E18" s="438"/>
      <c r="F18" s="142"/>
      <c r="G18" s="438"/>
      <c r="H18" s="438"/>
      <c r="I18" s="438"/>
      <c r="J18" s="438"/>
      <c r="K18" s="438"/>
      <c r="L18" s="438"/>
      <c r="M18" s="438"/>
      <c r="N18" s="438"/>
      <c r="O18" s="438"/>
      <c r="P18" s="438"/>
    </row>
    <row r="19" spans="1:16" s="33" customFormat="1" x14ac:dyDescent="0.25">
      <c r="A19" s="568" t="s">
        <v>18</v>
      </c>
      <c r="B19" s="44" t="s">
        <v>19</v>
      </c>
      <c r="C19" s="38">
        <f>C18-C14</f>
        <v>2.4305555555555525E-2</v>
      </c>
      <c r="E19" s="437"/>
      <c r="F19" s="435"/>
      <c r="G19" s="438"/>
      <c r="H19" s="438"/>
      <c r="I19" s="438"/>
      <c r="J19" s="438"/>
      <c r="K19" s="438"/>
      <c r="L19" s="438"/>
      <c r="M19" s="438"/>
      <c r="N19" s="438"/>
      <c r="O19" s="438"/>
      <c r="P19" s="438"/>
    </row>
    <row r="20" spans="1:16" s="33" customFormat="1" x14ac:dyDescent="0.25">
      <c r="A20" s="549"/>
      <c r="B20" s="36" t="s">
        <v>20</v>
      </c>
      <c r="C20" s="433">
        <v>6</v>
      </c>
      <c r="E20" s="437"/>
      <c r="F20" s="435"/>
      <c r="G20" s="438"/>
      <c r="H20" s="438"/>
      <c r="I20" s="438"/>
      <c r="J20" s="438"/>
      <c r="K20" s="438"/>
      <c r="L20" s="438"/>
      <c r="M20" s="438"/>
      <c r="N20" s="438"/>
      <c r="O20" s="438"/>
      <c r="P20" s="438"/>
    </row>
    <row r="21" spans="1:16" s="33" customFormat="1" x14ac:dyDescent="0.25">
      <c r="E21" s="437"/>
      <c r="F21" s="435"/>
      <c r="G21" s="438"/>
      <c r="H21" s="438"/>
      <c r="I21" s="438"/>
      <c r="J21" s="438"/>
      <c r="K21" s="438"/>
      <c r="L21" s="438"/>
      <c r="M21" s="438"/>
      <c r="N21" s="438"/>
      <c r="O21" s="438"/>
      <c r="P21" s="438"/>
    </row>
    <row r="22" spans="1:16" s="33" customFormat="1" x14ac:dyDescent="0.25"/>
    <row r="23" spans="1:16" s="33" customFormat="1" x14ac:dyDescent="0.25"/>
    <row r="24" spans="1:16" s="33" customFormat="1" ht="15.75" x14ac:dyDescent="0.25">
      <c r="A24" s="107" t="s">
        <v>436</v>
      </c>
    </row>
    <row r="25" spans="1:16" s="33" customFormat="1" x14ac:dyDescent="0.25"/>
    <row r="26" spans="1:16" s="33" customFormat="1" ht="15.75" x14ac:dyDescent="0.25">
      <c r="A26" s="111"/>
      <c r="B26" s="112" t="s">
        <v>7</v>
      </c>
      <c r="C26" s="141" t="s">
        <v>435</v>
      </c>
      <c r="D26" s="141" t="s">
        <v>435</v>
      </c>
      <c r="F26" s="438"/>
      <c r="G26" s="438"/>
    </row>
    <row r="27" spans="1:16" s="33" customFormat="1" ht="15.75" x14ac:dyDescent="0.25">
      <c r="A27" s="113" t="s">
        <v>8</v>
      </c>
      <c r="B27" s="113" t="s">
        <v>9</v>
      </c>
      <c r="C27" s="143" t="s">
        <v>21</v>
      </c>
      <c r="D27" s="143" t="s">
        <v>22</v>
      </c>
    </row>
    <row r="28" spans="1:16" s="33" customFormat="1" ht="15.75" x14ac:dyDescent="0.25">
      <c r="A28" s="113"/>
      <c r="B28" s="113"/>
      <c r="C28" s="173"/>
      <c r="D28" s="173"/>
    </row>
    <row r="29" spans="1:16" s="33" customFormat="1" x14ac:dyDescent="0.25">
      <c r="A29" s="78" t="s">
        <v>60</v>
      </c>
      <c r="B29" s="78" t="s">
        <v>102</v>
      </c>
      <c r="C29" s="187">
        <v>0.50347222222222232</v>
      </c>
      <c r="D29" s="80">
        <v>0.75347222222222221</v>
      </c>
    </row>
    <row r="30" spans="1:16" s="33" customFormat="1" ht="15.75" x14ac:dyDescent="0.25">
      <c r="A30" s="208"/>
      <c r="B30" s="39" t="s">
        <v>101</v>
      </c>
      <c r="C30" s="187">
        <v>0.50694444444444453</v>
      </c>
      <c r="D30" s="80">
        <v>0.75694444444444442</v>
      </c>
      <c r="F30" s="438"/>
      <c r="G30" s="142"/>
    </row>
    <row r="31" spans="1:16" s="33" customFormat="1" ht="15.75" x14ac:dyDescent="0.25">
      <c r="A31" s="208"/>
      <c r="B31" s="86" t="s">
        <v>1137</v>
      </c>
      <c r="C31" s="187">
        <v>0.51180555555555551</v>
      </c>
      <c r="D31" s="80">
        <v>0.76180555555555562</v>
      </c>
      <c r="F31" s="438"/>
      <c r="G31" s="142"/>
    </row>
    <row r="32" spans="1:16" s="33" customFormat="1" x14ac:dyDescent="0.25">
      <c r="A32" s="81"/>
      <c r="B32" s="81" t="s">
        <v>433</v>
      </c>
      <c r="C32" s="250">
        <v>0.52083333333333337</v>
      </c>
      <c r="D32" s="249">
        <v>0.77083333333333337</v>
      </c>
      <c r="F32" s="436"/>
      <c r="G32" s="120"/>
    </row>
    <row r="33" spans="1:4" s="33" customFormat="1" x14ac:dyDescent="0.25">
      <c r="A33" s="81"/>
      <c r="B33" s="81"/>
      <c r="C33" s="250">
        <v>0.52430555555555558</v>
      </c>
      <c r="D33" s="249">
        <v>0.77430555555555547</v>
      </c>
    </row>
    <row r="34" spans="1:4" s="33" customFormat="1" x14ac:dyDescent="0.25">
      <c r="A34" s="567" t="s">
        <v>18</v>
      </c>
      <c r="B34" s="44" t="s">
        <v>19</v>
      </c>
      <c r="C34" s="38">
        <f>C33-C29</f>
        <v>2.0833333333333259E-2</v>
      </c>
      <c r="D34" s="38">
        <f>D33-D29</f>
        <v>2.0833333333333259E-2</v>
      </c>
    </row>
    <row r="35" spans="1:4" s="33" customFormat="1" x14ac:dyDescent="0.25">
      <c r="A35" s="549"/>
      <c r="B35" s="36" t="s">
        <v>20</v>
      </c>
      <c r="C35" s="433">
        <v>6</v>
      </c>
      <c r="D35" s="433">
        <v>6</v>
      </c>
    </row>
    <row r="36" spans="1:4" s="33" customFormat="1" x14ac:dyDescent="0.25"/>
    <row r="37" spans="1:4" s="33" customFormat="1" x14ac:dyDescent="0.25">
      <c r="A37" s="116"/>
    </row>
    <row r="38" spans="1:4" s="33" customFormat="1" ht="15" customHeight="1" x14ac:dyDescent="0.25">
      <c r="A38" s="544"/>
      <c r="B38" s="544"/>
      <c r="C38" s="544"/>
      <c r="D38" s="544"/>
    </row>
    <row r="39" spans="1:4" ht="15" customHeight="1" x14ac:dyDescent="0.25">
      <c r="A39" s="544"/>
      <c r="B39" s="544"/>
      <c r="C39" s="544"/>
      <c r="D39" s="544"/>
    </row>
  </sheetData>
  <mergeCells count="8">
    <mergeCell ref="A34:A35"/>
    <mergeCell ref="A38:D38"/>
    <mergeCell ref="A39:D39"/>
    <mergeCell ref="A19:A20"/>
    <mergeCell ref="A1:L1"/>
    <mergeCell ref="A2:L2"/>
    <mergeCell ref="A4:L4"/>
    <mergeCell ref="A5:L5"/>
  </mergeCells>
  <pageMargins left="0.7" right="0.7" top="0.75" bottom="0.75" header="0.3" footer="0.3"/>
  <pageSetup paperSize="9" scale="86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3"/>
  <sheetViews>
    <sheetView workbookViewId="0">
      <selection activeCell="E28" sqref="E28"/>
    </sheetView>
  </sheetViews>
  <sheetFormatPr baseColWidth="10" defaultColWidth="10.625" defaultRowHeight="15" x14ac:dyDescent="0.25"/>
  <cols>
    <col min="1" max="1" width="18.5" style="33" customWidth="1"/>
    <col min="2" max="2" width="34.3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20.25" x14ac:dyDescent="0.3">
      <c r="A2" s="541" t="s">
        <v>1066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x14ac:dyDescent="0.25">
      <c r="A6" s="413"/>
      <c r="B6" s="413"/>
      <c r="C6" s="413"/>
      <c r="D6" s="413"/>
      <c r="E6" s="413"/>
      <c r="F6" s="413"/>
      <c r="G6" s="413"/>
      <c r="H6" s="413"/>
    </row>
    <row r="7" spans="1:14" x14ac:dyDescent="0.25">
      <c r="A7" s="106" t="s">
        <v>4</v>
      </c>
      <c r="B7" s="33" t="s">
        <v>5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07" t="s">
        <v>921</v>
      </c>
    </row>
    <row r="11" spans="1:14" x14ac:dyDescent="0.25">
      <c r="B11" s="106"/>
      <c r="C11" s="119"/>
    </row>
    <row r="12" spans="1:14" ht="15.75" x14ac:dyDescent="0.25">
      <c r="A12" s="111"/>
      <c r="B12" s="112" t="s">
        <v>7</v>
      </c>
      <c r="C12" s="51" t="str">
        <f>"BQ02A1"</f>
        <v>BQ02A1</v>
      </c>
    </row>
    <row r="13" spans="1:14" ht="15.75" x14ac:dyDescent="0.25">
      <c r="A13" s="113" t="s">
        <v>8</v>
      </c>
      <c r="B13" s="113" t="s">
        <v>9</v>
      </c>
      <c r="C13" s="53" t="s">
        <v>10</v>
      </c>
    </row>
    <row r="14" spans="1:14" x14ac:dyDescent="0.25">
      <c r="A14" s="61" t="s">
        <v>127</v>
      </c>
      <c r="B14" s="41" t="s">
        <v>128</v>
      </c>
      <c r="C14" s="48">
        <v>0.34027777777777773</v>
      </c>
    </row>
    <row r="15" spans="1:14" x14ac:dyDescent="0.25">
      <c r="A15" s="34"/>
      <c r="B15" s="35" t="s">
        <v>129</v>
      </c>
      <c r="C15" s="49">
        <v>0.34236111111111112</v>
      </c>
    </row>
    <row r="16" spans="1:14" x14ac:dyDescent="0.25">
      <c r="A16" s="34"/>
      <c r="B16" s="35" t="s">
        <v>130</v>
      </c>
      <c r="C16" s="49">
        <v>0.34444444444444444</v>
      </c>
    </row>
    <row r="17" spans="1:4" x14ac:dyDescent="0.25">
      <c r="A17" s="62" t="s">
        <v>125</v>
      </c>
      <c r="B17" s="42" t="s">
        <v>126</v>
      </c>
      <c r="C17" s="57">
        <v>0.35069444444444442</v>
      </c>
    </row>
    <row r="18" spans="1:4" x14ac:dyDescent="0.25">
      <c r="A18" s="539" t="s">
        <v>18</v>
      </c>
      <c r="B18" s="44" t="s">
        <v>19</v>
      </c>
      <c r="C18" s="38">
        <v>1.0416666666666666E-2</v>
      </c>
    </row>
    <row r="19" spans="1:4" x14ac:dyDescent="0.25">
      <c r="A19" s="539"/>
      <c r="B19" s="36" t="s">
        <v>20</v>
      </c>
      <c r="C19" s="411">
        <v>7.6</v>
      </c>
    </row>
    <row r="24" spans="1:4" ht="15.75" x14ac:dyDescent="0.25">
      <c r="A24" s="107" t="s">
        <v>922</v>
      </c>
    </row>
    <row r="26" spans="1:4" ht="15.75" x14ac:dyDescent="0.25">
      <c r="A26" s="111"/>
      <c r="B26" s="112" t="s">
        <v>7</v>
      </c>
      <c r="C26" s="50" t="str">
        <f>"BQ02R1"</f>
        <v>BQ02R1</v>
      </c>
      <c r="D26" s="51" t="str">
        <f>"BQ02R1"</f>
        <v>BQ02R1</v>
      </c>
    </row>
    <row r="27" spans="1:4" ht="15.75" x14ac:dyDescent="0.25">
      <c r="A27" s="113" t="s">
        <v>8</v>
      </c>
      <c r="B27" s="113" t="s">
        <v>9</v>
      </c>
      <c r="C27" s="52" t="s">
        <v>21</v>
      </c>
      <c r="D27" s="53" t="s">
        <v>22</v>
      </c>
    </row>
    <row r="28" spans="1:4" x14ac:dyDescent="0.25">
      <c r="A28" s="61" t="s">
        <v>131</v>
      </c>
      <c r="B28" s="41" t="s">
        <v>126</v>
      </c>
      <c r="C28" s="152" t="str">
        <f>"12:45"</f>
        <v>12:45</v>
      </c>
      <c r="D28" s="139" t="str">
        <f>"17:15"</f>
        <v>17:15</v>
      </c>
    </row>
    <row r="29" spans="1:4" x14ac:dyDescent="0.25">
      <c r="A29" s="34" t="s">
        <v>127</v>
      </c>
      <c r="B29" s="35" t="s">
        <v>130</v>
      </c>
      <c r="C29" s="416" t="str">
        <f>"12:54"</f>
        <v>12:54</v>
      </c>
      <c r="D29" s="46" t="str">
        <f>"17:24"</f>
        <v>17:24</v>
      </c>
    </row>
    <row r="30" spans="1:4" x14ac:dyDescent="0.25">
      <c r="A30" s="34"/>
      <c r="B30" s="35" t="s">
        <v>129</v>
      </c>
      <c r="C30" s="416" t="str">
        <f>"12:57"</f>
        <v>12:57</v>
      </c>
      <c r="D30" s="46" t="str">
        <f>"17:27"</f>
        <v>17:27</v>
      </c>
    </row>
    <row r="31" spans="1:4" x14ac:dyDescent="0.25">
      <c r="A31" s="62"/>
      <c r="B31" s="42" t="s">
        <v>128</v>
      </c>
      <c r="C31" s="153" t="str">
        <f>"13:00"</f>
        <v>13:00</v>
      </c>
      <c r="D31" s="47" t="str">
        <f>"17:30"</f>
        <v>17:30</v>
      </c>
    </row>
    <row r="32" spans="1:4" x14ac:dyDescent="0.25">
      <c r="A32" s="539" t="s">
        <v>18</v>
      </c>
      <c r="B32" s="44" t="s">
        <v>19</v>
      </c>
      <c r="C32" s="38">
        <v>1.0416666666666666E-2</v>
      </c>
      <c r="D32" s="38">
        <v>1.0416666666666666E-2</v>
      </c>
    </row>
    <row r="33" spans="1:4" x14ac:dyDescent="0.25">
      <c r="A33" s="539"/>
      <c r="B33" s="36" t="s">
        <v>20</v>
      </c>
      <c r="C33" s="411">
        <v>8</v>
      </c>
      <c r="D33" s="411">
        <v>8</v>
      </c>
    </row>
  </sheetData>
  <mergeCells count="6">
    <mergeCell ref="A32:A33"/>
    <mergeCell ref="A1:N1"/>
    <mergeCell ref="A2:N2"/>
    <mergeCell ref="A4:N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MJ35"/>
  <sheetViews>
    <sheetView zoomScaleNormal="100" workbookViewId="0">
      <selection activeCell="Q14" sqref="Q14"/>
    </sheetView>
  </sheetViews>
  <sheetFormatPr baseColWidth="10" defaultColWidth="10.625" defaultRowHeight="15" x14ac:dyDescent="0.25"/>
  <cols>
    <col min="1" max="1" width="21.625" style="33" customWidth="1"/>
    <col min="2" max="2" width="49.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6" ht="30.75" customHeight="1" x14ac:dyDescent="0.25">
      <c r="A1" s="540" t="s">
        <v>429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175"/>
      <c r="M1" s="175"/>
      <c r="N1" s="175"/>
      <c r="O1" s="175"/>
    </row>
    <row r="2" spans="1:16" ht="20.25" x14ac:dyDescent="0.3">
      <c r="A2" s="541" t="s">
        <v>778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133"/>
      <c r="M2" s="133"/>
      <c r="N2" s="133"/>
      <c r="O2" s="133"/>
    </row>
    <row r="4" spans="1:16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134"/>
      <c r="M4" s="134"/>
      <c r="N4" s="134"/>
    </row>
    <row r="5" spans="1:16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135"/>
      <c r="M5" s="135"/>
      <c r="N5" s="135"/>
    </row>
    <row r="6" spans="1:16" x14ac:dyDescent="0.25">
      <c r="A6" s="245"/>
      <c r="B6" s="245"/>
      <c r="C6" s="245"/>
      <c r="D6" s="245"/>
      <c r="E6" s="245"/>
      <c r="F6" s="245"/>
      <c r="G6" s="245"/>
      <c r="H6" s="245"/>
    </row>
    <row r="7" spans="1:16" x14ac:dyDescent="0.25">
      <c r="A7" s="106" t="s">
        <v>4</v>
      </c>
      <c r="B7" s="33" t="s">
        <v>438</v>
      </c>
    </row>
    <row r="8" spans="1:16" x14ac:dyDescent="0.25">
      <c r="A8" s="106"/>
      <c r="B8" s="33" t="s">
        <v>6</v>
      </c>
    </row>
    <row r="9" spans="1:16" x14ac:dyDescent="0.25">
      <c r="A9" s="106"/>
    </row>
    <row r="10" spans="1:16" ht="15.75" x14ac:dyDescent="0.25">
      <c r="A10" s="107" t="s">
        <v>434</v>
      </c>
    </row>
    <row r="11" spans="1:16" x14ac:dyDescent="0.25">
      <c r="C11" s="119"/>
      <c r="G11" s="31"/>
      <c r="H11" s="31"/>
      <c r="I11" s="31"/>
      <c r="J11" s="31"/>
      <c r="K11" s="31"/>
      <c r="L11" s="31"/>
      <c r="M11" s="31"/>
      <c r="N11" s="31"/>
      <c r="O11" s="31"/>
      <c r="P11" s="31"/>
    </row>
    <row r="12" spans="1:16" ht="15.75" x14ac:dyDescent="0.25">
      <c r="A12" s="111"/>
      <c r="B12" s="112" t="s">
        <v>7</v>
      </c>
      <c r="C12" s="51" t="s">
        <v>437</v>
      </c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3" spans="1:16" ht="15.75" x14ac:dyDescent="0.25">
      <c r="A13" s="170" t="s">
        <v>8</v>
      </c>
      <c r="B13" s="170" t="s">
        <v>9</v>
      </c>
      <c r="C13" s="225" t="s">
        <v>10</v>
      </c>
      <c r="G13" s="31"/>
      <c r="H13" s="31"/>
      <c r="I13" s="31"/>
      <c r="J13" s="31"/>
      <c r="K13" s="31"/>
      <c r="L13" s="31"/>
      <c r="M13" s="31"/>
      <c r="N13" s="31"/>
      <c r="O13" s="31"/>
      <c r="P13" s="31"/>
    </row>
    <row r="14" spans="1:16" s="33" customFormat="1" x14ac:dyDescent="0.25">
      <c r="A14" s="81" t="s">
        <v>60</v>
      </c>
      <c r="B14" s="81" t="s">
        <v>433</v>
      </c>
      <c r="C14" s="249">
        <v>0.2986111111111111</v>
      </c>
      <c r="G14" s="31"/>
      <c r="H14" s="31"/>
      <c r="I14" s="31"/>
      <c r="J14" s="31"/>
      <c r="K14" s="31"/>
      <c r="L14" s="31"/>
      <c r="M14" s="31"/>
      <c r="N14" s="31"/>
      <c r="O14" s="31"/>
      <c r="P14" s="31"/>
    </row>
    <row r="15" spans="1:16" s="33" customFormat="1" x14ac:dyDescent="0.25">
      <c r="A15" s="81"/>
      <c r="B15" s="81"/>
      <c r="C15" s="249">
        <v>0.30208333333333331</v>
      </c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s="33" customFormat="1" x14ac:dyDescent="0.25">
      <c r="A16" s="39"/>
      <c r="B16" s="35" t="s">
        <v>373</v>
      </c>
      <c r="C16" s="199">
        <v>0.31458333333333333</v>
      </c>
      <c r="D16" s="142"/>
      <c r="E16" s="31"/>
      <c r="F16" s="142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6" s="33" customFormat="1" x14ac:dyDescent="0.25">
      <c r="A17" s="83"/>
      <c r="B17" s="42" t="s">
        <v>422</v>
      </c>
      <c r="C17" s="200">
        <v>0.31805555555555554</v>
      </c>
      <c r="D17" s="142"/>
      <c r="E17" s="31"/>
      <c r="F17" s="142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6" s="33" customFormat="1" x14ac:dyDescent="0.25">
      <c r="A18" s="549" t="s">
        <v>18</v>
      </c>
      <c r="B18" s="44" t="s">
        <v>19</v>
      </c>
      <c r="C18" s="38">
        <f>C17-C14</f>
        <v>1.9444444444444431E-2</v>
      </c>
    </row>
    <row r="19" spans="1:16" s="33" customFormat="1" x14ac:dyDescent="0.25">
      <c r="A19" s="539"/>
      <c r="B19" s="36" t="s">
        <v>20</v>
      </c>
      <c r="C19" s="243">
        <v>3</v>
      </c>
    </row>
    <row r="20" spans="1:16" s="33" customFormat="1" x14ac:dyDescent="0.25"/>
    <row r="21" spans="1:16" s="33" customFormat="1" x14ac:dyDescent="0.25"/>
    <row r="22" spans="1:16" s="33" customFormat="1" ht="15.75" x14ac:dyDescent="0.25">
      <c r="A22" s="107" t="s">
        <v>431</v>
      </c>
    </row>
    <row r="23" spans="1:16" s="33" customFormat="1" x14ac:dyDescent="0.25"/>
    <row r="24" spans="1:16" s="33" customFormat="1" ht="15.75" x14ac:dyDescent="0.25">
      <c r="A24" s="201"/>
      <c r="B24" s="184" t="s">
        <v>7</v>
      </c>
      <c r="C24" s="51" t="s">
        <v>437</v>
      </c>
      <c r="D24" s="51" t="s">
        <v>437</v>
      </c>
    </row>
    <row r="25" spans="1:16" s="33" customFormat="1" ht="15.75" x14ac:dyDescent="0.25">
      <c r="A25" s="172" t="s">
        <v>8</v>
      </c>
      <c r="B25" s="202" t="s">
        <v>9</v>
      </c>
      <c r="C25" s="52" t="s">
        <v>21</v>
      </c>
      <c r="D25" s="53" t="s">
        <v>22</v>
      </c>
    </row>
    <row r="26" spans="1:16" s="33" customFormat="1" x14ac:dyDescent="0.25">
      <c r="A26" s="39" t="s">
        <v>60</v>
      </c>
      <c r="B26" s="114" t="s">
        <v>422</v>
      </c>
      <c r="C26" s="203">
        <v>0.51041666666666663</v>
      </c>
      <c r="D26" s="204">
        <v>0.76041666666666663</v>
      </c>
      <c r="F26" s="31"/>
      <c r="G26" s="142"/>
    </row>
    <row r="27" spans="1:16" s="33" customFormat="1" x14ac:dyDescent="0.25">
      <c r="A27" s="39"/>
      <c r="B27" s="86" t="s">
        <v>77</v>
      </c>
      <c r="C27" s="205">
        <v>0.51388888888888895</v>
      </c>
      <c r="D27" s="126">
        <v>0.76388888888888884</v>
      </c>
      <c r="F27" s="31"/>
      <c r="G27" s="142"/>
    </row>
    <row r="28" spans="1:16" s="33" customFormat="1" x14ac:dyDescent="0.25">
      <c r="A28" s="81" t="s">
        <v>60</v>
      </c>
      <c r="B28" s="87" t="s">
        <v>433</v>
      </c>
      <c r="C28" s="252">
        <v>0.52083333333333337</v>
      </c>
      <c r="D28" s="249">
        <v>0.77083333333333337</v>
      </c>
      <c r="F28" s="45"/>
      <c r="G28" s="142"/>
    </row>
    <row r="29" spans="1:16" s="33" customFormat="1" x14ac:dyDescent="0.25">
      <c r="A29" s="81"/>
      <c r="B29" s="87"/>
      <c r="C29" s="252">
        <v>0.52430555555555558</v>
      </c>
      <c r="D29" s="249">
        <v>0.77430555555555547</v>
      </c>
    </row>
    <row r="30" spans="1:16" s="33" customFormat="1" x14ac:dyDescent="0.25">
      <c r="A30" s="549" t="s">
        <v>18</v>
      </c>
      <c r="B30" s="44" t="s">
        <v>19</v>
      </c>
      <c r="C30" s="251">
        <f>C29-C26</f>
        <v>1.3888888888888951E-2</v>
      </c>
      <c r="D30" s="251">
        <f>D29-D26</f>
        <v>1.388888888888884E-2</v>
      </c>
      <c r="F30" s="31"/>
      <c r="G30" s="142"/>
    </row>
    <row r="31" spans="1:16" s="33" customFormat="1" x14ac:dyDescent="0.25">
      <c r="A31" s="539"/>
      <c r="B31" s="36" t="s">
        <v>20</v>
      </c>
      <c r="C31" s="243">
        <v>3</v>
      </c>
      <c r="D31" s="243">
        <v>3</v>
      </c>
    </row>
    <row r="32" spans="1:16" s="33" customFormat="1" x14ac:dyDescent="0.25"/>
    <row r="33" spans="1:4" s="33" customFormat="1" ht="15" customHeight="1" x14ac:dyDescent="0.25">
      <c r="A33" s="116"/>
    </row>
    <row r="34" spans="1:4" x14ac:dyDescent="0.25">
      <c r="A34" s="544"/>
      <c r="B34" s="544"/>
      <c r="C34" s="544"/>
      <c r="D34" s="544"/>
    </row>
    <row r="35" spans="1:4" x14ac:dyDescent="0.25">
      <c r="A35" s="544"/>
      <c r="B35" s="544"/>
      <c r="C35" s="544"/>
      <c r="D35" s="544"/>
    </row>
  </sheetData>
  <mergeCells count="8">
    <mergeCell ref="A30:A31"/>
    <mergeCell ref="A34:D34"/>
    <mergeCell ref="A35:D35"/>
    <mergeCell ref="A18:A19"/>
    <mergeCell ref="A1:K1"/>
    <mergeCell ref="A2:K2"/>
    <mergeCell ref="A4:K4"/>
    <mergeCell ref="A5:K5"/>
  </mergeCells>
  <pageMargins left="0.7" right="0.7" top="0.75" bottom="0.75" header="0.3" footer="0.3"/>
  <pageSetup paperSize="9" scale="92" fitToWidth="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MJ40"/>
  <sheetViews>
    <sheetView zoomScaleNormal="100" workbookViewId="0">
      <selection activeCell="A4" sqref="A4:K4"/>
    </sheetView>
  </sheetViews>
  <sheetFormatPr baseColWidth="10" defaultColWidth="10.625" defaultRowHeight="15" x14ac:dyDescent="0.25"/>
  <cols>
    <col min="1" max="1" width="23.375" style="33" customWidth="1"/>
    <col min="2" max="2" width="37" style="33" customWidth="1"/>
    <col min="3" max="3" width="9.75" style="33" customWidth="1"/>
    <col min="4" max="4" width="9.5" style="33" customWidth="1"/>
    <col min="5" max="5" width="13" style="33" customWidth="1"/>
    <col min="6" max="13" width="7.875" style="33" customWidth="1"/>
    <col min="14" max="14" width="4.5" style="33" customWidth="1"/>
    <col min="15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69" t="s">
        <v>440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175"/>
      <c r="M1" s="175"/>
      <c r="N1" s="175"/>
      <c r="O1" s="175"/>
    </row>
    <row r="2" spans="1:17" ht="20.25" x14ac:dyDescent="0.3">
      <c r="A2" s="541" t="s">
        <v>785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133"/>
      <c r="M2" s="133"/>
      <c r="N2" s="133"/>
      <c r="O2" s="133"/>
    </row>
    <row r="3" spans="1:17" ht="20.25" x14ac:dyDescent="0.3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134"/>
      <c r="M4" s="134"/>
      <c r="N4" s="134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135"/>
      <c r="M5" s="135"/>
      <c r="N5" s="135"/>
    </row>
    <row r="6" spans="1:17" x14ac:dyDescent="0.25">
      <c r="A6" s="245"/>
      <c r="B6" s="245"/>
      <c r="C6" s="245"/>
      <c r="D6" s="245"/>
      <c r="E6" s="245"/>
      <c r="F6" s="245"/>
      <c r="G6" s="245"/>
      <c r="H6" s="245"/>
    </row>
    <row r="7" spans="1:17" x14ac:dyDescent="0.25">
      <c r="A7" s="106" t="s">
        <v>4</v>
      </c>
      <c r="B7" s="33" t="s">
        <v>438</v>
      </c>
    </row>
    <row r="8" spans="1:17" x14ac:dyDescent="0.25">
      <c r="A8" s="106"/>
      <c r="B8" s="33" t="s">
        <v>6</v>
      </c>
    </row>
    <row r="9" spans="1:17" x14ac:dyDescent="0.25">
      <c r="A9" s="106"/>
    </row>
    <row r="10" spans="1:17" ht="15.75" x14ac:dyDescent="0.25">
      <c r="A10" s="107" t="s">
        <v>434</v>
      </c>
    </row>
    <row r="11" spans="1:17" x14ac:dyDescent="0.25">
      <c r="C11" s="119"/>
      <c r="F11" s="31"/>
      <c r="G11" s="142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1:17" ht="15.75" x14ac:dyDescent="0.25">
      <c r="A12" s="168"/>
      <c r="B12" s="285" t="s">
        <v>7</v>
      </c>
      <c r="C12" s="148" t="s">
        <v>439</v>
      </c>
      <c r="F12" s="31"/>
      <c r="G12" s="142"/>
    </row>
    <row r="13" spans="1:17" ht="15.75" x14ac:dyDescent="0.25">
      <c r="A13" s="149" t="s">
        <v>8</v>
      </c>
      <c r="B13" s="224" t="s">
        <v>9</v>
      </c>
      <c r="C13" s="151" t="s">
        <v>10</v>
      </c>
    </row>
    <row r="14" spans="1:17" s="33" customFormat="1" x14ac:dyDescent="0.25">
      <c r="A14" s="286" t="s">
        <v>60</v>
      </c>
      <c r="B14" s="226" t="s">
        <v>441</v>
      </c>
      <c r="C14" s="253">
        <v>0.2986111111111111</v>
      </c>
      <c r="F14" s="31"/>
      <c r="G14" s="142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1:17" s="33" customFormat="1" x14ac:dyDescent="0.25">
      <c r="A15" s="286"/>
      <c r="B15" s="226"/>
      <c r="C15" s="253">
        <v>0.30416666666666664</v>
      </c>
      <c r="F15" s="31"/>
      <c r="G15" s="142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1:17" s="33" customFormat="1" x14ac:dyDescent="0.25">
      <c r="A16" s="39"/>
      <c r="B16" s="86" t="s">
        <v>75</v>
      </c>
      <c r="C16" s="193">
        <v>0.31319444444444444</v>
      </c>
      <c r="D16" s="142"/>
      <c r="F16" s="31"/>
      <c r="G16" s="142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33" customFormat="1" x14ac:dyDescent="0.25">
      <c r="A17" s="39"/>
      <c r="B17" s="86" t="s">
        <v>423</v>
      </c>
      <c r="C17" s="193">
        <v>0.31527777777777777</v>
      </c>
      <c r="D17" s="142"/>
      <c r="F17" s="31"/>
      <c r="G17" s="142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1:17" s="33" customFormat="1" x14ac:dyDescent="0.25">
      <c r="A18" s="39"/>
      <c r="B18" s="86" t="s">
        <v>373</v>
      </c>
      <c r="C18" s="193">
        <v>0.3208333333333333</v>
      </c>
      <c r="D18" s="142"/>
      <c r="F18" s="31"/>
      <c r="G18" s="142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1:17" s="33" customFormat="1" x14ac:dyDescent="0.25">
      <c r="A19" s="287"/>
      <c r="B19" s="97" t="s">
        <v>422</v>
      </c>
      <c r="C19" s="197">
        <v>0.32291666666666663</v>
      </c>
      <c r="D19" s="142"/>
      <c r="F19" s="31"/>
      <c r="G19" s="142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1:17" s="33" customFormat="1" x14ac:dyDescent="0.25">
      <c r="A20" s="557" t="s">
        <v>18</v>
      </c>
      <c r="B20" s="44" t="s">
        <v>19</v>
      </c>
      <c r="C20" s="288">
        <f>C19-C14</f>
        <v>2.4305555555555525E-2</v>
      </c>
      <c r="D20" s="142"/>
      <c r="F20" s="31"/>
      <c r="G20" s="142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1:17" s="33" customFormat="1" x14ac:dyDescent="0.25">
      <c r="A21" s="546"/>
      <c r="B21" s="90" t="s">
        <v>20</v>
      </c>
      <c r="C21" s="92">
        <v>7.4</v>
      </c>
      <c r="D21" s="142"/>
      <c r="F21" s="31"/>
      <c r="G21" s="142"/>
      <c r="H21" s="31"/>
      <c r="I21" s="31"/>
      <c r="J21" s="31"/>
      <c r="K21" s="31"/>
      <c r="L21" s="31"/>
      <c r="M21" s="31"/>
      <c r="N21" s="31"/>
      <c r="O21" s="31"/>
      <c r="P21" s="31"/>
      <c r="Q21" s="31"/>
    </row>
    <row r="22" spans="1:17" s="33" customFormat="1" x14ac:dyDescent="0.25">
      <c r="F22" s="31"/>
      <c r="G22" s="142"/>
      <c r="H22" s="31"/>
      <c r="I22" s="31"/>
      <c r="J22" s="31"/>
      <c r="K22" s="31"/>
      <c r="L22" s="31"/>
      <c r="M22" s="31"/>
      <c r="N22" s="31"/>
      <c r="O22" s="31"/>
      <c r="P22" s="31"/>
      <c r="Q22" s="31"/>
    </row>
    <row r="23" spans="1:17" s="33" customFormat="1" x14ac:dyDescent="0.25">
      <c r="A23" s="116"/>
      <c r="G23" s="155"/>
      <c r="H23" s="31"/>
      <c r="I23" s="31"/>
      <c r="J23" s="31"/>
      <c r="K23" s="31"/>
      <c r="L23" s="31"/>
      <c r="M23" s="31"/>
      <c r="N23" s="31"/>
      <c r="O23" s="31"/>
      <c r="P23" s="31"/>
      <c r="Q23" s="31"/>
    </row>
    <row r="24" spans="1:17" s="33" customFormat="1" x14ac:dyDescent="0.25"/>
    <row r="25" spans="1:17" s="33" customFormat="1" x14ac:dyDescent="0.25"/>
    <row r="26" spans="1:17" s="33" customFormat="1" ht="15.75" x14ac:dyDescent="0.25">
      <c r="A26" s="107" t="s">
        <v>431</v>
      </c>
    </row>
    <row r="27" spans="1:17" s="33" customFormat="1" x14ac:dyDescent="0.25">
      <c r="F27" s="31"/>
      <c r="G27" s="142"/>
    </row>
    <row r="28" spans="1:17" s="33" customFormat="1" ht="15.75" x14ac:dyDescent="0.25">
      <c r="A28" s="168"/>
      <c r="B28" s="169" t="s">
        <v>7</v>
      </c>
      <c r="C28" s="146" t="s">
        <v>439</v>
      </c>
      <c r="D28" s="148" t="s">
        <v>439</v>
      </c>
      <c r="F28" s="31"/>
      <c r="G28" s="142"/>
    </row>
    <row r="29" spans="1:17" s="33" customFormat="1" ht="15.75" x14ac:dyDescent="0.25">
      <c r="A29" s="149" t="s">
        <v>8</v>
      </c>
      <c r="B29" s="170" t="s">
        <v>9</v>
      </c>
      <c r="C29" s="150" t="s">
        <v>21</v>
      </c>
      <c r="D29" s="151" t="s">
        <v>22</v>
      </c>
      <c r="F29" s="31"/>
      <c r="G29" s="142"/>
    </row>
    <row r="30" spans="1:17" s="33" customFormat="1" x14ac:dyDescent="0.25">
      <c r="A30" s="39" t="s">
        <v>60</v>
      </c>
      <c r="B30" s="34" t="s">
        <v>422</v>
      </c>
      <c r="C30" s="255">
        <v>0.50416666666666665</v>
      </c>
      <c r="D30" s="255">
        <v>0.75416666666666676</v>
      </c>
      <c r="F30" s="31"/>
      <c r="G30" s="142"/>
    </row>
    <row r="31" spans="1:17" s="33" customFormat="1" x14ac:dyDescent="0.25">
      <c r="A31" s="39"/>
      <c r="B31" s="34" t="s">
        <v>77</v>
      </c>
      <c r="C31" s="193">
        <v>0.50694444444444442</v>
      </c>
      <c r="D31" s="193">
        <v>0.75694444444444453</v>
      </c>
      <c r="F31" s="31"/>
      <c r="G31" s="142"/>
    </row>
    <row r="32" spans="1:17" s="33" customFormat="1" x14ac:dyDescent="0.25">
      <c r="A32" s="39"/>
      <c r="B32" s="34" t="str">
        <f>B17</f>
        <v>LYCEE DOUCET-CHERBOURG-EN COTENTIN</v>
      </c>
      <c r="C32" s="193">
        <v>0.51250000000000007</v>
      </c>
      <c r="D32" s="193">
        <v>0.76944444444444438</v>
      </c>
      <c r="F32" s="31"/>
      <c r="G32" s="142"/>
    </row>
    <row r="33" spans="1:7" s="33" customFormat="1" x14ac:dyDescent="0.25">
      <c r="A33" s="39"/>
      <c r="B33" s="34" t="str">
        <f>B16</f>
        <v xml:space="preserve">LE CORRE-CHERBOURG- EN-COTENTIN </v>
      </c>
      <c r="C33" s="193">
        <v>0.51388888888888895</v>
      </c>
      <c r="D33" s="193">
        <v>0.76388888888888884</v>
      </c>
      <c r="F33" s="31"/>
      <c r="G33" s="142"/>
    </row>
    <row r="34" spans="1:7" s="33" customFormat="1" x14ac:dyDescent="0.25">
      <c r="A34" s="289" t="s">
        <v>60</v>
      </c>
      <c r="B34" s="196" t="s">
        <v>334</v>
      </c>
      <c r="C34" s="253">
        <v>0.52430555555555558</v>
      </c>
      <c r="D34" s="253">
        <v>0.77430555555555547</v>
      </c>
      <c r="F34" s="31"/>
      <c r="G34" s="142"/>
    </row>
    <row r="35" spans="1:7" s="33" customFormat="1" x14ac:dyDescent="0.25">
      <c r="A35" s="290"/>
      <c r="B35" s="196"/>
      <c r="C35" s="253">
        <v>0.52569444444444446</v>
      </c>
      <c r="D35" s="253">
        <v>0.77569444444444446</v>
      </c>
      <c r="F35" s="31"/>
      <c r="G35" s="142"/>
    </row>
    <row r="36" spans="1:7" s="33" customFormat="1" x14ac:dyDescent="0.25">
      <c r="A36" s="557" t="s">
        <v>18</v>
      </c>
      <c r="B36" s="36" t="s">
        <v>19</v>
      </c>
      <c r="C36" s="254">
        <f>C35-C30</f>
        <v>2.1527777777777812E-2</v>
      </c>
      <c r="D36" s="288">
        <f>D35-D30</f>
        <v>2.1527777777777701E-2</v>
      </c>
      <c r="F36" s="31"/>
      <c r="G36" s="142"/>
    </row>
    <row r="37" spans="1:7" s="33" customFormat="1" x14ac:dyDescent="0.25">
      <c r="A37" s="546"/>
      <c r="B37" s="291" t="s">
        <v>20</v>
      </c>
      <c r="C37" s="292">
        <v>7.4</v>
      </c>
      <c r="D37" s="293">
        <v>7.4</v>
      </c>
      <c r="F37" s="31"/>
      <c r="G37" s="142"/>
    </row>
    <row r="38" spans="1:7" s="33" customFormat="1" x14ac:dyDescent="0.25">
      <c r="A38" s="116"/>
      <c r="F38" s="31"/>
      <c r="G38" s="142"/>
    </row>
    <row r="39" spans="1:7" s="33" customFormat="1" ht="15" customHeight="1" x14ac:dyDescent="0.25">
      <c r="A39" s="544"/>
      <c r="B39" s="544"/>
      <c r="C39" s="544"/>
      <c r="D39" s="544"/>
    </row>
    <row r="40" spans="1:7" s="33" customFormat="1" x14ac:dyDescent="0.25"/>
  </sheetData>
  <mergeCells count="7">
    <mergeCell ref="A39:D39"/>
    <mergeCell ref="A20:A21"/>
    <mergeCell ref="A36:A37"/>
    <mergeCell ref="A1:K1"/>
    <mergeCell ref="A2:K2"/>
    <mergeCell ref="A4:K4"/>
    <mergeCell ref="A5:K5"/>
  </mergeCells>
  <pageMargins left="0.7" right="0.7" top="0.75" bottom="0.75" header="0.3" footer="0.3"/>
  <pageSetup paperSize="9" scale="82" fitToWidth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MJ37"/>
  <sheetViews>
    <sheetView zoomScaleNormal="100" workbookViewId="0">
      <selection activeCell="A4" sqref="A4:K4"/>
    </sheetView>
  </sheetViews>
  <sheetFormatPr baseColWidth="10" defaultColWidth="10.625" defaultRowHeight="15" x14ac:dyDescent="0.25"/>
  <cols>
    <col min="1" max="1" width="25.625" style="33" customWidth="1"/>
    <col min="2" max="2" width="50.1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440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175"/>
      <c r="M1" s="175"/>
      <c r="N1" s="175"/>
      <c r="O1" s="175"/>
    </row>
    <row r="2" spans="1:17" ht="20.25" x14ac:dyDescent="0.3">
      <c r="A2" s="541" t="s">
        <v>782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133"/>
      <c r="M2" s="133"/>
      <c r="N2" s="133"/>
      <c r="O2" s="133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134"/>
      <c r="M4" s="134"/>
      <c r="N4" s="134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135"/>
      <c r="M5" s="135"/>
      <c r="N5" s="135"/>
    </row>
    <row r="6" spans="1:17" x14ac:dyDescent="0.25">
      <c r="A6" s="245"/>
      <c r="B6" s="245"/>
      <c r="C6" s="245"/>
      <c r="D6" s="245"/>
      <c r="E6" s="245"/>
      <c r="F6" s="245"/>
      <c r="G6" s="245"/>
      <c r="H6" s="245"/>
    </row>
    <row r="7" spans="1:17" x14ac:dyDescent="0.25">
      <c r="A7" s="106" t="s">
        <v>4</v>
      </c>
      <c r="B7" s="33" t="s">
        <v>438</v>
      </c>
    </row>
    <row r="8" spans="1:17" x14ac:dyDescent="0.25">
      <c r="A8" s="106"/>
      <c r="B8" s="33" t="s">
        <v>6</v>
      </c>
    </row>
    <row r="9" spans="1:17" x14ac:dyDescent="0.25">
      <c r="A9" s="106"/>
    </row>
    <row r="10" spans="1:17" ht="15.75" x14ac:dyDescent="0.25">
      <c r="A10" s="107" t="s">
        <v>432</v>
      </c>
    </row>
    <row r="11" spans="1:17" x14ac:dyDescent="0.25">
      <c r="B11" s="119"/>
      <c r="C11" s="119"/>
    </row>
    <row r="12" spans="1:17" ht="15.75" x14ac:dyDescent="0.25">
      <c r="A12" s="256"/>
      <c r="B12" s="169" t="s">
        <v>7</v>
      </c>
      <c r="C12" s="148" t="s">
        <v>442</v>
      </c>
    </row>
    <row r="13" spans="1:17" s="33" customFormat="1" ht="15.75" x14ac:dyDescent="0.25">
      <c r="A13" s="257" t="s">
        <v>8</v>
      </c>
      <c r="B13" s="170" t="s">
        <v>9</v>
      </c>
      <c r="C13" s="151" t="s">
        <v>10</v>
      </c>
      <c r="E13" s="31"/>
      <c r="F13" s="142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1:17" s="33" customFormat="1" x14ac:dyDescent="0.25">
      <c r="A14" s="194" t="s">
        <v>60</v>
      </c>
      <c r="B14" s="278" t="s">
        <v>452</v>
      </c>
      <c r="C14" s="258">
        <v>0.2986111111111111</v>
      </c>
      <c r="E14" s="31"/>
      <c r="F14" s="142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1:17" s="33" customFormat="1" x14ac:dyDescent="0.25">
      <c r="A15" s="194"/>
      <c r="B15" s="226"/>
      <c r="C15" s="258">
        <v>0.30416666666666664</v>
      </c>
      <c r="E15" s="31"/>
      <c r="F15" s="142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1:17" s="33" customFormat="1" x14ac:dyDescent="0.25">
      <c r="A16" s="34"/>
      <c r="B16" s="86" t="s">
        <v>75</v>
      </c>
      <c r="C16" s="80">
        <v>0.31319444444444444</v>
      </c>
      <c r="E16" s="31"/>
      <c r="F16" s="142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33" customFormat="1" x14ac:dyDescent="0.25">
      <c r="A17" s="34"/>
      <c r="B17" s="86" t="s">
        <v>423</v>
      </c>
      <c r="C17" s="80">
        <v>0.31527777777777777</v>
      </c>
      <c r="E17" s="31"/>
      <c r="F17" s="142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1:17" s="33" customFormat="1" x14ac:dyDescent="0.25">
      <c r="A18" s="34"/>
      <c r="B18" s="97" t="s">
        <v>373</v>
      </c>
      <c r="C18" s="40">
        <v>0.3208333333333333</v>
      </c>
      <c r="E18" s="31"/>
      <c r="F18" s="142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1:17" s="33" customFormat="1" x14ac:dyDescent="0.25">
      <c r="A19" s="550" t="s">
        <v>18</v>
      </c>
      <c r="B19" s="144" t="s">
        <v>19</v>
      </c>
      <c r="C19" s="259">
        <f>C18-C14</f>
        <v>2.2222222222222199E-2</v>
      </c>
      <c r="E19" s="31"/>
      <c r="F19" s="142"/>
      <c r="Q19" s="31"/>
    </row>
    <row r="20" spans="1:17" s="33" customFormat="1" x14ac:dyDescent="0.25">
      <c r="A20" s="539"/>
      <c r="B20" s="44" t="s">
        <v>20</v>
      </c>
      <c r="C20" s="246">
        <v>6.1</v>
      </c>
      <c r="E20" s="31"/>
      <c r="F20" s="142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1:17" s="33" customFormat="1" x14ac:dyDescent="0.25">
      <c r="E21" s="31"/>
      <c r="F21" s="142"/>
    </row>
    <row r="22" spans="1:17" s="33" customFormat="1" ht="15" customHeight="1" x14ac:dyDescent="0.25">
      <c r="A22" s="116"/>
      <c r="E22" s="31"/>
      <c r="F22" s="142"/>
    </row>
    <row r="23" spans="1:17" s="33" customFormat="1" ht="15" customHeight="1" x14ac:dyDescent="0.25">
      <c r="A23" s="544"/>
      <c r="B23" s="544"/>
      <c r="C23" s="544"/>
      <c r="E23" s="31"/>
      <c r="F23" s="142"/>
    </row>
    <row r="24" spans="1:17" s="33" customFormat="1" x14ac:dyDescent="0.25">
      <c r="E24" s="31"/>
      <c r="F24" s="142"/>
    </row>
    <row r="25" spans="1:17" s="33" customFormat="1" ht="15.75" x14ac:dyDescent="0.25">
      <c r="A25" s="107" t="s">
        <v>431</v>
      </c>
    </row>
    <row r="26" spans="1:17" s="33" customFormat="1" x14ac:dyDescent="0.25"/>
    <row r="27" spans="1:17" s="33" customFormat="1" ht="15.75" x14ac:dyDescent="0.25">
      <c r="A27" s="183"/>
      <c r="B27" s="184" t="s">
        <v>7</v>
      </c>
      <c r="C27" s="51" t="s">
        <v>442</v>
      </c>
      <c r="D27" s="51" t="s">
        <v>442</v>
      </c>
    </row>
    <row r="28" spans="1:17" s="33" customFormat="1" ht="15.75" x14ac:dyDescent="0.25">
      <c r="A28" s="158" t="s">
        <v>8</v>
      </c>
      <c r="B28" s="185" t="s">
        <v>9</v>
      </c>
      <c r="C28" s="143" t="s">
        <v>21</v>
      </c>
      <c r="D28" s="221" t="s">
        <v>22</v>
      </c>
      <c r="F28" s="31"/>
      <c r="G28" s="142"/>
    </row>
    <row r="29" spans="1:17" s="33" customFormat="1" x14ac:dyDescent="0.25">
      <c r="A29" s="34" t="s">
        <v>60</v>
      </c>
      <c r="B29" s="114" t="s">
        <v>77</v>
      </c>
      <c r="C29" s="255">
        <v>0.50694444444444442</v>
      </c>
      <c r="D29" s="255">
        <v>0.75694444444444453</v>
      </c>
      <c r="F29" s="31"/>
      <c r="G29" s="142"/>
    </row>
    <row r="30" spans="1:17" s="33" customFormat="1" x14ac:dyDescent="0.25">
      <c r="A30" s="34"/>
      <c r="B30" s="86" t="str">
        <f>B17</f>
        <v>LYCEE DOUCET-CHERBOURG-EN COTENTIN</v>
      </c>
      <c r="C30" s="193">
        <v>0.51250000000000007</v>
      </c>
      <c r="D30" s="193">
        <v>0.76250000000000007</v>
      </c>
      <c r="F30" s="31"/>
      <c r="G30" s="142"/>
    </row>
    <row r="31" spans="1:17" s="33" customFormat="1" x14ac:dyDescent="0.25">
      <c r="A31" s="34"/>
      <c r="B31" s="86" t="str">
        <f>B16</f>
        <v xml:space="preserve">LE CORRE-CHERBOURG- EN-COTENTIN </v>
      </c>
      <c r="C31" s="193">
        <v>0.51388888888888895</v>
      </c>
      <c r="D31" s="193">
        <v>0.76388888888888884</v>
      </c>
      <c r="F31" s="31"/>
      <c r="G31" s="142"/>
    </row>
    <row r="32" spans="1:17" s="33" customFormat="1" x14ac:dyDescent="0.25">
      <c r="A32" s="88" t="s">
        <v>60</v>
      </c>
      <c r="B32" s="222" t="s">
        <v>334</v>
      </c>
      <c r="C32" s="260">
        <v>0.52430555555555558</v>
      </c>
      <c r="D32" s="260">
        <v>0.77430555555555547</v>
      </c>
      <c r="F32" s="31"/>
      <c r="G32" s="142"/>
    </row>
    <row r="33" spans="1:7" s="33" customFormat="1" x14ac:dyDescent="0.25">
      <c r="A33" s="223"/>
      <c r="B33" s="222"/>
      <c r="C33" s="260">
        <v>0.52569444444444446</v>
      </c>
      <c r="D33" s="260">
        <v>0.77569444444444446</v>
      </c>
      <c r="G33" s="120"/>
    </row>
    <row r="34" spans="1:7" s="33" customFormat="1" x14ac:dyDescent="0.25">
      <c r="A34" s="539" t="s">
        <v>18</v>
      </c>
      <c r="B34" s="64" t="s">
        <v>19</v>
      </c>
      <c r="C34" s="38">
        <f>C33-C29</f>
        <v>1.8750000000000044E-2</v>
      </c>
      <c r="D34" s="38">
        <f>D33-D29</f>
        <v>1.8749999999999933E-2</v>
      </c>
      <c r="E34" s="54"/>
      <c r="F34" s="31"/>
      <c r="G34" s="142"/>
    </row>
    <row r="35" spans="1:7" s="33" customFormat="1" x14ac:dyDescent="0.25">
      <c r="A35" s="539"/>
      <c r="B35" s="36" t="s">
        <v>20</v>
      </c>
      <c r="C35" s="246">
        <v>6.2</v>
      </c>
      <c r="D35" s="246">
        <v>6.2</v>
      </c>
      <c r="E35" s="54"/>
      <c r="F35" s="31"/>
      <c r="G35" s="142"/>
    </row>
    <row r="36" spans="1:7" x14ac:dyDescent="0.25">
      <c r="F36" s="31"/>
      <c r="G36" s="142"/>
    </row>
    <row r="37" spans="1:7" x14ac:dyDescent="0.25">
      <c r="A37" s="544"/>
      <c r="B37" s="544"/>
      <c r="C37" s="544"/>
      <c r="D37" s="544"/>
    </row>
  </sheetData>
  <mergeCells count="8">
    <mergeCell ref="A34:A35"/>
    <mergeCell ref="A37:D37"/>
    <mergeCell ref="A19:A20"/>
    <mergeCell ref="A23:C23"/>
    <mergeCell ref="A1:K1"/>
    <mergeCell ref="A2:K2"/>
    <mergeCell ref="A4:K4"/>
    <mergeCell ref="A5:K5"/>
  </mergeCells>
  <pageMargins left="0.7" right="0.7" top="0.75" bottom="0.75" header="0.3" footer="0.3"/>
  <pageSetup paperSize="9" scale="87" fitToWidth="0" orientation="landscape" r:id="rId1"/>
  <colBreaks count="1" manualBreakCount="1">
    <brk id="13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  <pageSetUpPr fitToPage="1"/>
  </sheetPr>
  <dimension ref="A1:AMJ38"/>
  <sheetViews>
    <sheetView zoomScaleNormal="100" workbookViewId="0">
      <selection activeCell="G19" sqref="G19"/>
    </sheetView>
  </sheetViews>
  <sheetFormatPr baseColWidth="10" defaultColWidth="10.625" defaultRowHeight="15" x14ac:dyDescent="0.25"/>
  <cols>
    <col min="1" max="1" width="18.5" style="33" customWidth="1"/>
    <col min="2" max="2" width="48.3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6" ht="30.75" customHeight="1" x14ac:dyDescent="0.25">
      <c r="A1" s="540" t="s">
        <v>440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  <c r="O1" s="175"/>
    </row>
    <row r="2" spans="1:16" ht="20.25" x14ac:dyDescent="0.3">
      <c r="A2" s="541" t="s">
        <v>781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33"/>
      <c r="N2" s="133"/>
      <c r="O2" s="133"/>
    </row>
    <row r="4" spans="1:16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134"/>
      <c r="M4" s="134"/>
      <c r="N4" s="134"/>
    </row>
    <row r="5" spans="1:16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135"/>
      <c r="M5" s="135"/>
      <c r="N5" s="135"/>
    </row>
    <row r="6" spans="1:16" x14ac:dyDescent="0.25">
      <c r="A6" s="302"/>
      <c r="B6" s="302"/>
      <c r="C6" s="302"/>
      <c r="D6" s="302"/>
      <c r="E6" s="302"/>
      <c r="F6" s="302"/>
      <c r="G6" s="302"/>
      <c r="H6" s="302"/>
    </row>
    <row r="7" spans="1:16" x14ac:dyDescent="0.25">
      <c r="A7" s="106" t="s">
        <v>4</v>
      </c>
      <c r="B7" s="33" t="s">
        <v>438</v>
      </c>
    </row>
    <row r="8" spans="1:16" x14ac:dyDescent="0.25">
      <c r="A8" s="106"/>
      <c r="B8" s="33" t="s">
        <v>6</v>
      </c>
    </row>
    <row r="9" spans="1:16" x14ac:dyDescent="0.25">
      <c r="A9" s="106"/>
    </row>
    <row r="10" spans="1:16" ht="15.75" x14ac:dyDescent="0.25">
      <c r="A10" s="107" t="s">
        <v>432</v>
      </c>
    </row>
    <row r="11" spans="1:16" ht="15.75" x14ac:dyDescent="0.25">
      <c r="A11" s="107"/>
    </row>
    <row r="12" spans="1:16" ht="15.75" x14ac:dyDescent="0.25">
      <c r="A12" s="168"/>
      <c r="B12" s="169" t="s">
        <v>7</v>
      </c>
      <c r="C12" s="148" t="s">
        <v>443</v>
      </c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3" spans="1:16" ht="15.75" x14ac:dyDescent="0.25">
      <c r="A13" s="149" t="s">
        <v>8</v>
      </c>
      <c r="B13" s="170" t="s">
        <v>9</v>
      </c>
      <c r="C13" s="151" t="s">
        <v>10</v>
      </c>
      <c r="E13" s="31"/>
      <c r="F13" s="142"/>
      <c r="G13" s="31"/>
      <c r="H13" s="31"/>
      <c r="I13" s="31"/>
      <c r="J13" s="31"/>
      <c r="K13" s="31"/>
      <c r="L13" s="31"/>
      <c r="M13" s="31"/>
      <c r="N13" s="31"/>
      <c r="O13" s="31"/>
      <c r="P13" s="31"/>
    </row>
    <row r="14" spans="1:16" s="33" customFormat="1" x14ac:dyDescent="0.25">
      <c r="A14" s="194" t="s">
        <v>60</v>
      </c>
      <c r="B14" s="440" t="s">
        <v>74</v>
      </c>
      <c r="C14" s="261">
        <v>0.2986111111111111</v>
      </c>
      <c r="D14" s="45"/>
      <c r="E14" s="31"/>
      <c r="F14" s="142"/>
      <c r="G14" s="31"/>
      <c r="H14" s="31"/>
      <c r="I14" s="31"/>
      <c r="J14" s="31"/>
      <c r="K14" s="31"/>
      <c r="L14" s="31"/>
      <c r="M14" s="31"/>
      <c r="N14" s="31"/>
      <c r="O14" s="31"/>
      <c r="P14" s="31"/>
    </row>
    <row r="15" spans="1:16" s="33" customFormat="1" x14ac:dyDescent="0.25">
      <c r="A15" s="194"/>
      <c r="B15" s="441"/>
      <c r="C15" s="261">
        <v>0.30138888888888887</v>
      </c>
      <c r="D15" s="45"/>
      <c r="E15" s="31"/>
      <c r="F15" s="142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s="33" customFormat="1" x14ac:dyDescent="0.25">
      <c r="A16" s="75"/>
      <c r="B16" s="86" t="s">
        <v>1136</v>
      </c>
      <c r="C16" s="122">
        <v>0.30763888888888891</v>
      </c>
      <c r="D16" s="436"/>
      <c r="E16" s="438"/>
      <c r="F16" s="142"/>
      <c r="G16" s="438"/>
      <c r="H16" s="438"/>
      <c r="I16" s="438"/>
      <c r="J16" s="438"/>
      <c r="K16" s="438"/>
      <c r="L16" s="438"/>
      <c r="M16" s="438"/>
      <c r="N16" s="438"/>
      <c r="O16" s="438"/>
      <c r="P16" s="438"/>
    </row>
    <row r="17" spans="1:16" s="33" customFormat="1" x14ac:dyDescent="0.25">
      <c r="A17" s="34"/>
      <c r="B17" s="86" t="s">
        <v>101</v>
      </c>
      <c r="C17" s="193">
        <v>0.31805555555555554</v>
      </c>
      <c r="D17" s="45"/>
      <c r="E17" s="31"/>
      <c r="F17" s="142"/>
    </row>
    <row r="18" spans="1:16" s="33" customFormat="1" x14ac:dyDescent="0.25">
      <c r="A18" s="34"/>
      <c r="B18" s="97" t="s">
        <v>102</v>
      </c>
      <c r="C18" s="193">
        <v>0.32152777777777775</v>
      </c>
      <c r="D18" s="45"/>
      <c r="E18" s="31"/>
      <c r="F18" s="142"/>
    </row>
    <row r="19" spans="1:16" s="33" customFormat="1" x14ac:dyDescent="0.25">
      <c r="A19" s="550" t="s">
        <v>18</v>
      </c>
      <c r="B19" s="144" t="s">
        <v>19</v>
      </c>
      <c r="C19" s="262">
        <f>C18-C14</f>
        <v>2.2916666666666641E-2</v>
      </c>
      <c r="D19" s="45"/>
      <c r="E19" s="31"/>
      <c r="F19" s="142"/>
    </row>
    <row r="20" spans="1:16" s="33" customFormat="1" x14ac:dyDescent="0.25">
      <c r="A20" s="539"/>
      <c r="B20" s="44" t="s">
        <v>20</v>
      </c>
      <c r="C20" s="299">
        <v>8</v>
      </c>
      <c r="D20" s="45"/>
      <c r="E20" s="31"/>
      <c r="F20" s="142"/>
      <c r="G20" s="31"/>
      <c r="H20" s="31"/>
      <c r="I20" s="31"/>
      <c r="J20" s="31"/>
      <c r="K20" s="31"/>
      <c r="L20" s="31"/>
      <c r="M20" s="31"/>
      <c r="N20" s="31"/>
      <c r="O20" s="31"/>
      <c r="P20" s="31"/>
    </row>
    <row r="21" spans="1:16" s="33" customFormat="1" x14ac:dyDescent="0.25">
      <c r="E21" s="31"/>
      <c r="F21" s="142"/>
    </row>
    <row r="22" spans="1:16" s="33" customFormat="1" x14ac:dyDescent="0.25">
      <c r="A22" s="116"/>
    </row>
    <row r="23" spans="1:16" s="33" customFormat="1" ht="29.25" customHeight="1" x14ac:dyDescent="0.25">
      <c r="A23" s="544"/>
      <c r="B23" s="544"/>
      <c r="C23" s="544"/>
    </row>
    <row r="24" spans="1:16" s="33" customFormat="1" x14ac:dyDescent="0.25"/>
    <row r="25" spans="1:16" s="33" customFormat="1" ht="15.75" x14ac:dyDescent="0.25">
      <c r="A25" s="107" t="s">
        <v>431</v>
      </c>
    </row>
    <row r="26" spans="1:16" s="33" customFormat="1" x14ac:dyDescent="0.25"/>
    <row r="27" spans="1:16" s="33" customFormat="1" ht="15.75" x14ac:dyDescent="0.25">
      <c r="A27" s="111"/>
      <c r="B27" s="145" t="s">
        <v>7</v>
      </c>
      <c r="C27" s="51" t="s">
        <v>443</v>
      </c>
      <c r="D27" s="51" t="s">
        <v>443</v>
      </c>
    </row>
    <row r="28" spans="1:16" s="33" customFormat="1" ht="15.75" x14ac:dyDescent="0.25">
      <c r="A28" s="113" t="s">
        <v>8</v>
      </c>
      <c r="B28" s="296" t="s">
        <v>9</v>
      </c>
      <c r="C28" s="52" t="s">
        <v>21</v>
      </c>
      <c r="D28" s="445" t="s">
        <v>22</v>
      </c>
      <c r="F28" s="31"/>
      <c r="G28" s="142"/>
    </row>
    <row r="29" spans="1:16" s="33" customFormat="1" x14ac:dyDescent="0.25">
      <c r="A29" s="78" t="s">
        <v>60</v>
      </c>
      <c r="B29" s="114" t="str">
        <f>B18</f>
        <v>LEP SAUXMARAIS - CHERBOURG-EN-COTENTIN</v>
      </c>
      <c r="C29" s="446">
        <v>0.50347222222222221</v>
      </c>
      <c r="D29" s="255">
        <v>0.75347222222222232</v>
      </c>
      <c r="F29" s="31"/>
      <c r="G29" s="142"/>
    </row>
    <row r="30" spans="1:16" s="33" customFormat="1" x14ac:dyDescent="0.25">
      <c r="A30" s="39"/>
      <c r="B30" s="86" t="str">
        <f>B17</f>
        <v>LYCEE TOCQUEVILLE -CHERBOURG-EN-COTENTIN</v>
      </c>
      <c r="C30" s="439">
        <v>0.50763888888888886</v>
      </c>
      <c r="D30" s="193">
        <v>0.75763888888888897</v>
      </c>
      <c r="F30" s="31"/>
      <c r="G30" s="142"/>
    </row>
    <row r="31" spans="1:16" s="33" customFormat="1" x14ac:dyDescent="0.25">
      <c r="A31" s="39"/>
      <c r="B31" s="86" t="s">
        <v>1137</v>
      </c>
      <c r="C31" s="187">
        <v>0.51250000000000007</v>
      </c>
      <c r="D31" s="80">
        <v>0.76250000000000007</v>
      </c>
      <c r="F31" s="438"/>
      <c r="G31" s="142"/>
    </row>
    <row r="32" spans="1:16" s="33" customFormat="1" x14ac:dyDescent="0.25">
      <c r="A32" s="289" t="s">
        <v>60</v>
      </c>
      <c r="B32" s="226" t="s">
        <v>78</v>
      </c>
      <c r="C32" s="442">
        <v>0.52430555555555558</v>
      </c>
      <c r="D32" s="261">
        <v>0.77430555555555547</v>
      </c>
      <c r="F32" s="31"/>
      <c r="G32" s="142"/>
    </row>
    <row r="33" spans="1:7" s="33" customFormat="1" x14ac:dyDescent="0.25">
      <c r="A33" s="447"/>
      <c r="B33" s="450"/>
      <c r="C33" s="448">
        <v>0.52569444444444446</v>
      </c>
      <c r="D33" s="449">
        <v>0.77569444444444446</v>
      </c>
      <c r="F33" s="31"/>
      <c r="G33" s="142"/>
    </row>
    <row r="34" spans="1:7" s="33" customFormat="1" x14ac:dyDescent="0.25">
      <c r="A34" s="570" t="s">
        <v>18</v>
      </c>
      <c r="B34" s="444" t="s">
        <v>19</v>
      </c>
      <c r="C34" s="443">
        <f>C33-C29</f>
        <v>2.2222222222222254E-2</v>
      </c>
      <c r="D34" s="254">
        <f>D33-D29</f>
        <v>2.2222222222222143E-2</v>
      </c>
      <c r="F34" s="31"/>
      <c r="G34" s="142"/>
    </row>
    <row r="35" spans="1:7" s="33" customFormat="1" x14ac:dyDescent="0.25">
      <c r="A35" s="539"/>
      <c r="B35" s="44" t="s">
        <v>20</v>
      </c>
      <c r="C35" s="300">
        <v>8.3000000000000007</v>
      </c>
      <c r="D35" s="300">
        <v>8.3000000000000007</v>
      </c>
      <c r="F35" s="31"/>
      <c r="G35" s="142"/>
    </row>
    <row r="36" spans="1:7" s="33" customFormat="1" x14ac:dyDescent="0.25"/>
    <row r="37" spans="1:7" s="33" customFormat="1" x14ac:dyDescent="0.25">
      <c r="A37" s="116"/>
    </row>
    <row r="38" spans="1:7" s="33" customFormat="1" ht="15" customHeight="1" x14ac:dyDescent="0.25">
      <c r="A38" s="544"/>
      <c r="B38" s="544"/>
      <c r="C38" s="544"/>
      <c r="D38" s="544"/>
    </row>
  </sheetData>
  <mergeCells count="8">
    <mergeCell ref="A38:D38"/>
    <mergeCell ref="A34:A35"/>
    <mergeCell ref="A19:A20"/>
    <mergeCell ref="A23:C23"/>
    <mergeCell ref="A1:L1"/>
    <mergeCell ref="A2:L2"/>
    <mergeCell ref="A4:K4"/>
    <mergeCell ref="A5:K5"/>
  </mergeCells>
  <pageMargins left="0.7" right="0.7" top="0.75" bottom="0.75" header="0.3" footer="0.3"/>
  <pageSetup paperSize="9" scale="87" fitToWidth="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  <pageSetUpPr fitToPage="1"/>
  </sheetPr>
  <dimension ref="A1:AMI33"/>
  <sheetViews>
    <sheetView zoomScaleNormal="100" workbookViewId="0">
      <selection activeCell="D30" sqref="D30"/>
    </sheetView>
  </sheetViews>
  <sheetFormatPr baseColWidth="10" defaultColWidth="10.625" defaultRowHeight="15" x14ac:dyDescent="0.25"/>
  <cols>
    <col min="1" max="1" width="21.625" style="33" customWidth="1"/>
    <col min="2" max="2" width="33.375" style="33" customWidth="1"/>
    <col min="3" max="3" width="10.75" style="33" customWidth="1"/>
    <col min="4" max="4" width="11.625" style="33" customWidth="1"/>
    <col min="5" max="1023" width="7.875" style="33" customWidth="1"/>
    <col min="1024" max="1024" width="11.125" style="103" customWidth="1"/>
    <col min="1025" max="16384" width="10.625" style="103"/>
  </cols>
  <sheetData>
    <row r="1" spans="1:14" ht="30.75" customHeight="1" x14ac:dyDescent="0.25">
      <c r="A1" s="540" t="s">
        <v>440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</row>
    <row r="2" spans="1:14" ht="20.25" x14ac:dyDescent="0.3">
      <c r="A2" s="541" t="s">
        <v>780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33"/>
      <c r="N2" s="133"/>
    </row>
    <row r="4" spans="1:14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134"/>
    </row>
    <row r="5" spans="1:14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135"/>
    </row>
    <row r="6" spans="1:14" x14ac:dyDescent="0.25">
      <c r="A6" s="302"/>
      <c r="B6" s="302"/>
      <c r="C6" s="302"/>
      <c r="D6" s="302"/>
      <c r="E6" s="302"/>
      <c r="F6" s="302"/>
      <c r="G6" s="302"/>
    </row>
    <row r="7" spans="1:14" x14ac:dyDescent="0.25">
      <c r="A7" s="106" t="s">
        <v>4</v>
      </c>
      <c r="B7" s="33" t="s">
        <v>438</v>
      </c>
    </row>
    <row r="8" spans="1:14" x14ac:dyDescent="0.25">
      <c r="A8" s="106"/>
      <c r="B8" s="33" t="s">
        <v>6</v>
      </c>
    </row>
    <row r="9" spans="1:14" x14ac:dyDescent="0.25">
      <c r="A9" s="106"/>
    </row>
    <row r="10" spans="1:14" ht="15.75" x14ac:dyDescent="0.25">
      <c r="A10" s="176" t="s">
        <v>432</v>
      </c>
      <c r="B10" s="75"/>
      <c r="C10" s="75"/>
    </row>
    <row r="11" spans="1:14" x14ac:dyDescent="0.25">
      <c r="A11" s="75"/>
      <c r="B11" s="177"/>
      <c r="C11" s="178"/>
    </row>
    <row r="12" spans="1:14" ht="20.100000000000001" customHeight="1" x14ac:dyDescent="0.25">
      <c r="A12" s="111"/>
      <c r="B12" s="112" t="s">
        <v>7</v>
      </c>
      <c r="C12" s="51" t="s">
        <v>444</v>
      </c>
      <c r="D12" s="179"/>
      <c r="E12" s="142"/>
    </row>
    <row r="13" spans="1:14" ht="15.75" x14ac:dyDescent="0.25">
      <c r="A13" s="113" t="s">
        <v>8</v>
      </c>
      <c r="B13" s="113" t="s">
        <v>9</v>
      </c>
      <c r="C13" s="53" t="s">
        <v>10</v>
      </c>
      <c r="E13" s="142"/>
    </row>
    <row r="14" spans="1:14" x14ac:dyDescent="0.25">
      <c r="A14" s="180" t="s">
        <v>60</v>
      </c>
      <c r="B14" s="181" t="s">
        <v>334</v>
      </c>
      <c r="C14" s="266">
        <v>0.30138888888888887</v>
      </c>
      <c r="D14" s="182"/>
      <c r="E14" s="142"/>
    </row>
    <row r="15" spans="1:14" x14ac:dyDescent="0.25">
      <c r="A15" s="39"/>
      <c r="B15" s="39" t="s">
        <v>1063</v>
      </c>
      <c r="C15" s="80">
        <v>0.3125</v>
      </c>
      <c r="E15" s="142"/>
    </row>
    <row r="16" spans="1:14" x14ac:dyDescent="0.25">
      <c r="A16" s="83"/>
      <c r="B16" s="83" t="s">
        <v>352</v>
      </c>
      <c r="C16" s="40">
        <v>0.3256944444444444</v>
      </c>
      <c r="E16" s="142"/>
    </row>
    <row r="17" spans="1:10" x14ac:dyDescent="0.25">
      <c r="A17" s="549" t="s">
        <v>18</v>
      </c>
      <c r="B17" s="44" t="s">
        <v>19</v>
      </c>
      <c r="C17" s="38">
        <f>C16-C14</f>
        <v>2.4305555555555525E-2</v>
      </c>
      <c r="E17" s="142"/>
    </row>
    <row r="18" spans="1:10" x14ac:dyDescent="0.25">
      <c r="A18" s="539"/>
      <c r="B18" s="36" t="s">
        <v>20</v>
      </c>
      <c r="C18" s="300">
        <v>8.3999999999999986</v>
      </c>
      <c r="E18" s="142"/>
    </row>
    <row r="19" spans="1:10" x14ac:dyDescent="0.25">
      <c r="E19" s="142"/>
    </row>
    <row r="20" spans="1:10" x14ac:dyDescent="0.25">
      <c r="A20" s="116"/>
    </row>
    <row r="21" spans="1:10" ht="15" customHeight="1" x14ac:dyDescent="0.25">
      <c r="A21" s="544"/>
      <c r="B21" s="544"/>
      <c r="C21" s="544"/>
    </row>
    <row r="22" spans="1:10" ht="15.75" x14ac:dyDescent="0.25">
      <c r="A22" s="107" t="s">
        <v>431</v>
      </c>
    </row>
    <row r="24" spans="1:10" ht="15.75" x14ac:dyDescent="0.25">
      <c r="A24" s="256"/>
      <c r="B24" s="263" t="s">
        <v>7</v>
      </c>
      <c r="C24" s="146" t="s">
        <v>444</v>
      </c>
      <c r="D24" s="148" t="s">
        <v>444</v>
      </c>
    </row>
    <row r="25" spans="1:10" ht="15.75" x14ac:dyDescent="0.25">
      <c r="A25" s="257" t="s">
        <v>8</v>
      </c>
      <c r="B25" s="264" t="s">
        <v>9</v>
      </c>
      <c r="C25" s="265" t="s">
        <v>21</v>
      </c>
      <c r="D25" s="173" t="s">
        <v>22</v>
      </c>
      <c r="G25" s="31"/>
      <c r="H25" s="142"/>
      <c r="I25" s="31"/>
      <c r="J25" s="142"/>
    </row>
    <row r="26" spans="1:10" x14ac:dyDescent="0.25">
      <c r="A26" s="34" t="s">
        <v>335</v>
      </c>
      <c r="B26" s="86" t="s">
        <v>1062</v>
      </c>
      <c r="C26" s="193">
        <v>0.51041666666666663</v>
      </c>
      <c r="D26" s="193">
        <v>0.76041666666666663</v>
      </c>
      <c r="G26" s="31"/>
      <c r="H26" s="142"/>
      <c r="I26" s="31"/>
      <c r="J26" s="142"/>
    </row>
    <row r="27" spans="1:10" x14ac:dyDescent="0.25">
      <c r="A27" s="87" t="s">
        <v>60</v>
      </c>
      <c r="B27" s="81" t="s">
        <v>433</v>
      </c>
      <c r="C27" s="455">
        <v>0.51736111111111105</v>
      </c>
      <c r="D27" s="455">
        <v>0.76736111111111116</v>
      </c>
      <c r="G27" s="451"/>
      <c r="H27" s="142"/>
      <c r="I27" s="451"/>
      <c r="J27" s="142"/>
    </row>
    <row r="28" spans="1:10" x14ac:dyDescent="0.25">
      <c r="A28" s="188" t="s">
        <v>60</v>
      </c>
      <c r="B28" s="267" t="s">
        <v>334</v>
      </c>
      <c r="C28" s="261">
        <v>0.52430555555555558</v>
      </c>
      <c r="D28" s="261">
        <v>0.77430555555555547</v>
      </c>
      <c r="G28" s="31"/>
      <c r="H28" s="142"/>
      <c r="I28" s="31"/>
      <c r="J28" s="142"/>
    </row>
    <row r="29" spans="1:10" s="33" customFormat="1" x14ac:dyDescent="0.25">
      <c r="A29" s="545" t="s">
        <v>18</v>
      </c>
      <c r="B29" s="279" t="s">
        <v>19</v>
      </c>
      <c r="C29" s="280">
        <f>C28-C26</f>
        <v>1.3888888888888951E-2</v>
      </c>
      <c r="D29" s="281">
        <f>D28-D26</f>
        <v>1.388888888888884E-2</v>
      </c>
      <c r="G29" s="31"/>
      <c r="H29" s="142"/>
    </row>
    <row r="30" spans="1:10" s="33" customFormat="1" x14ac:dyDescent="0.25">
      <c r="A30" s="546"/>
      <c r="B30" s="90" t="s">
        <v>20</v>
      </c>
      <c r="C30" s="282">
        <v>6.4</v>
      </c>
      <c r="D30" s="301">
        <v>6.4</v>
      </c>
      <c r="G30" s="31"/>
      <c r="H30" s="142"/>
    </row>
    <row r="31" spans="1:10" s="33" customFormat="1" x14ac:dyDescent="0.25">
      <c r="G31" s="31"/>
      <c r="H31" s="142"/>
    </row>
    <row r="32" spans="1:10" s="33" customFormat="1" x14ac:dyDescent="0.25">
      <c r="A32" s="544"/>
      <c r="B32" s="544"/>
      <c r="C32" s="544"/>
      <c r="D32" s="544"/>
    </row>
    <row r="33" s="33" customFormat="1" x14ac:dyDescent="0.25"/>
  </sheetData>
  <mergeCells count="8">
    <mergeCell ref="A29:A30"/>
    <mergeCell ref="A32:D32"/>
    <mergeCell ref="A17:A18"/>
    <mergeCell ref="A21:C21"/>
    <mergeCell ref="A1:L1"/>
    <mergeCell ref="A2:L2"/>
    <mergeCell ref="A4:L4"/>
    <mergeCell ref="A5:L5"/>
  </mergeCells>
  <pageMargins left="0.7" right="0.7" top="0.75" bottom="0.75" header="0.3" footer="0.3"/>
  <pageSetup paperSize="9" fitToWidth="0" orientation="landscape" r:id="rId1"/>
  <colBreaks count="1" manualBreakCount="1">
    <brk id="10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  <pageSetUpPr fitToPage="1"/>
  </sheetPr>
  <dimension ref="A1:AMJ34"/>
  <sheetViews>
    <sheetView workbookViewId="0">
      <selection activeCell="S38" sqref="S38"/>
    </sheetView>
  </sheetViews>
  <sheetFormatPr baseColWidth="10" defaultColWidth="10.625" defaultRowHeight="15" x14ac:dyDescent="0.25"/>
  <cols>
    <col min="1" max="1" width="25.75" style="33" customWidth="1"/>
    <col min="2" max="2" width="37.375" style="33" customWidth="1"/>
    <col min="3" max="5" width="8.125" style="33" customWidth="1"/>
    <col min="6" max="8" width="7.875" style="33" customWidth="1"/>
    <col min="9" max="9" width="8.5" style="33" customWidth="1"/>
    <col min="10" max="10" width="8.875" style="33" customWidth="1"/>
    <col min="11" max="11" width="9" style="33" customWidth="1"/>
    <col min="12" max="1024" width="7.875" style="33" customWidth="1"/>
    <col min="1025" max="1025" width="11.125" style="103" customWidth="1"/>
    <col min="1026" max="16384" width="10.625" style="103"/>
  </cols>
  <sheetData>
    <row r="1" spans="1:18" ht="30.75" customHeight="1" x14ac:dyDescent="0.25">
      <c r="A1" s="540" t="s">
        <v>448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175"/>
      <c r="M1" s="175"/>
      <c r="N1" s="175"/>
    </row>
    <row r="2" spans="1:18" ht="20.25" x14ac:dyDescent="0.3">
      <c r="A2" s="541" t="s">
        <v>786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133"/>
      <c r="M2" s="133"/>
      <c r="N2" s="133"/>
    </row>
    <row r="4" spans="1:18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134"/>
      <c r="L4" s="134"/>
      <c r="M4" s="134"/>
      <c r="N4" s="134"/>
    </row>
    <row r="5" spans="1:18" x14ac:dyDescent="0.25">
      <c r="A5" s="543" t="s">
        <v>560</v>
      </c>
      <c r="B5" s="543"/>
      <c r="C5" s="543"/>
      <c r="D5" s="543"/>
      <c r="E5" s="543"/>
      <c r="F5" s="543"/>
      <c r="G5" s="543"/>
      <c r="H5" s="543"/>
      <c r="I5" s="543"/>
      <c r="J5" s="543"/>
      <c r="K5" s="135"/>
      <c r="L5" s="135"/>
      <c r="M5" s="135"/>
      <c r="N5" s="135"/>
    </row>
    <row r="6" spans="1:18" x14ac:dyDescent="0.25">
      <c r="A6" s="248"/>
      <c r="B6" s="248"/>
      <c r="C6" s="248"/>
      <c r="D6" s="248"/>
      <c r="E6" s="248"/>
      <c r="F6" s="248"/>
      <c r="G6" s="248"/>
      <c r="H6" s="248"/>
    </row>
    <row r="7" spans="1:18" x14ac:dyDescent="0.25">
      <c r="A7" s="106" t="s">
        <v>4</v>
      </c>
      <c r="B7" s="33" t="s">
        <v>438</v>
      </c>
    </row>
    <row r="8" spans="1:18" x14ac:dyDescent="0.25">
      <c r="A8" s="106"/>
      <c r="B8" s="33" t="s">
        <v>6</v>
      </c>
      <c r="F8" s="108"/>
      <c r="G8" s="109"/>
    </row>
    <row r="9" spans="1:18" x14ac:dyDescent="0.25">
      <c r="F9" s="108"/>
      <c r="G9" s="109"/>
      <c r="I9" s="31"/>
      <c r="J9" s="31"/>
      <c r="K9" s="31"/>
      <c r="L9" s="31"/>
      <c r="M9" s="31"/>
      <c r="N9" s="110"/>
      <c r="O9" s="110"/>
      <c r="P9" s="31"/>
      <c r="Q9" s="31"/>
      <c r="R9" s="31"/>
    </row>
    <row r="10" spans="1:18" ht="15.75" x14ac:dyDescent="0.25">
      <c r="A10" s="107" t="s">
        <v>434</v>
      </c>
      <c r="F10" s="108"/>
      <c r="G10" s="109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5">
      <c r="F11" s="108"/>
      <c r="G11" s="109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ht="15.75" x14ac:dyDescent="0.25">
      <c r="A12" s="168"/>
      <c r="B12" s="169" t="s">
        <v>7</v>
      </c>
      <c r="C12" s="148" t="s">
        <v>446</v>
      </c>
      <c r="F12" s="108"/>
      <c r="G12" s="109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ht="15.75" x14ac:dyDescent="0.25">
      <c r="A13" s="149" t="s">
        <v>8</v>
      </c>
      <c r="B13" s="170" t="s">
        <v>9</v>
      </c>
      <c r="C13" s="151" t="s">
        <v>10</v>
      </c>
      <c r="F13" s="108"/>
      <c r="G13" s="109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5">
      <c r="A14" s="87" t="s">
        <v>60</v>
      </c>
      <c r="B14" s="87" t="s">
        <v>445</v>
      </c>
      <c r="C14" s="249">
        <v>0.2986111111111111</v>
      </c>
      <c r="F14" s="108"/>
      <c r="G14" s="109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5">
      <c r="A15" s="87"/>
      <c r="B15" s="87"/>
      <c r="C15" s="249">
        <v>0.30208333333333331</v>
      </c>
      <c r="F15" s="108"/>
      <c r="G15" s="109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5">
      <c r="A16" s="86"/>
      <c r="B16" s="86" t="s">
        <v>349</v>
      </c>
      <c r="C16" s="80">
        <v>0.31319444444444444</v>
      </c>
      <c r="F16" s="108"/>
      <c r="G16" s="109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s="33" customFormat="1" x14ac:dyDescent="0.25">
      <c r="A17" s="97"/>
      <c r="B17" s="97" t="s">
        <v>336</v>
      </c>
      <c r="C17" s="40">
        <v>0.32361111111111107</v>
      </c>
      <c r="F17" s="108"/>
      <c r="G17" s="109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s="33" customFormat="1" x14ac:dyDescent="0.25">
      <c r="A18" s="549" t="s">
        <v>18</v>
      </c>
      <c r="B18" s="44" t="s">
        <v>19</v>
      </c>
      <c r="C18" s="251">
        <f>C17-C14</f>
        <v>2.4999999999999967E-2</v>
      </c>
      <c r="F18" s="108"/>
      <c r="G18" s="109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33" customFormat="1" x14ac:dyDescent="0.25">
      <c r="A19" s="539"/>
      <c r="B19" s="36" t="s">
        <v>20</v>
      </c>
      <c r="C19" s="247">
        <v>7.7</v>
      </c>
      <c r="F19" s="108"/>
      <c r="G19" s="109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5">
      <c r="F20" s="108"/>
      <c r="G20" s="109"/>
    </row>
    <row r="21" spans="1:18" s="33" customFormat="1" x14ac:dyDescent="0.25">
      <c r="A21" s="116"/>
    </row>
    <row r="22" spans="1:18" s="33" customFormat="1" ht="15" customHeight="1" x14ac:dyDescent="0.25">
      <c r="A22" s="544"/>
      <c r="B22" s="544"/>
      <c r="C22" s="544"/>
    </row>
    <row r="23" spans="1:18" x14ac:dyDescent="0.25">
      <c r="F23" s="108"/>
      <c r="G23" s="109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s="33" customFormat="1" ht="15.75" x14ac:dyDescent="0.25">
      <c r="A24" s="107" t="s">
        <v>431</v>
      </c>
      <c r="F24" s="108"/>
      <c r="G24" s="108"/>
      <c r="H24" s="109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5">
      <c r="G25" s="108"/>
      <c r="H25" s="109"/>
    </row>
    <row r="26" spans="1:18" s="33" customFormat="1" ht="15.75" x14ac:dyDescent="0.25">
      <c r="A26" s="168"/>
      <c r="B26" s="171" t="s">
        <v>7</v>
      </c>
      <c r="C26" s="148" t="s">
        <v>446</v>
      </c>
      <c r="D26" s="148" t="s">
        <v>446</v>
      </c>
      <c r="E26" s="148" t="s">
        <v>446</v>
      </c>
      <c r="G26" s="108"/>
      <c r="H26" s="109"/>
    </row>
    <row r="27" spans="1:18" s="33" customFormat="1" ht="15.75" x14ac:dyDescent="0.25">
      <c r="A27" s="149" t="s">
        <v>8</v>
      </c>
      <c r="B27" s="172" t="s">
        <v>9</v>
      </c>
      <c r="C27" s="173" t="s">
        <v>21</v>
      </c>
      <c r="D27" s="173" t="s">
        <v>22</v>
      </c>
      <c r="E27" s="173" t="s">
        <v>22</v>
      </c>
      <c r="G27" s="108"/>
      <c r="H27" s="109"/>
    </row>
    <row r="28" spans="1:18" s="33" customFormat="1" x14ac:dyDescent="0.25">
      <c r="A28" s="34" t="s">
        <v>60</v>
      </c>
      <c r="B28" s="86" t="s">
        <v>337</v>
      </c>
      <c r="C28" s="80">
        <v>0.51388888888888895</v>
      </c>
      <c r="D28" s="80">
        <v>0.72222222222222221</v>
      </c>
      <c r="E28" s="80">
        <v>0.76388888888888884</v>
      </c>
      <c r="F28" s="125"/>
      <c r="G28" s="108"/>
      <c r="H28" s="109"/>
    </row>
    <row r="29" spans="1:18" s="33" customFormat="1" x14ac:dyDescent="0.25">
      <c r="A29" s="87" t="s">
        <v>60</v>
      </c>
      <c r="B29" s="87" t="s">
        <v>445</v>
      </c>
      <c r="C29" s="249">
        <v>0.52777777777777779</v>
      </c>
      <c r="D29" s="249">
        <v>0.73611111111111116</v>
      </c>
      <c r="E29" s="249">
        <v>0.77777777777777779</v>
      </c>
      <c r="F29" s="125"/>
      <c r="G29" s="108"/>
      <c r="H29" s="109"/>
    </row>
    <row r="30" spans="1:18" s="33" customFormat="1" x14ac:dyDescent="0.25">
      <c r="A30" s="545" t="s">
        <v>18</v>
      </c>
      <c r="B30" s="89" t="s">
        <v>19</v>
      </c>
      <c r="C30" s="268">
        <f>C29-C28</f>
        <v>1.388888888888884E-2</v>
      </c>
      <c r="D30" s="268">
        <f t="shared" ref="D30:E30" si="0">D29-D28</f>
        <v>1.3888888888888951E-2</v>
      </c>
      <c r="E30" s="268">
        <f t="shared" si="0"/>
        <v>1.3888888888888951E-2</v>
      </c>
      <c r="F30" s="125"/>
      <c r="G30" s="108"/>
      <c r="H30" s="109"/>
    </row>
    <row r="31" spans="1:18" s="33" customFormat="1" x14ac:dyDescent="0.25">
      <c r="A31" s="546"/>
      <c r="B31" s="90" t="s">
        <v>20</v>
      </c>
      <c r="C31" s="91">
        <v>6.6</v>
      </c>
      <c r="D31" s="91">
        <v>6.6</v>
      </c>
      <c r="E31" s="91">
        <v>6.6</v>
      </c>
      <c r="F31" s="125"/>
      <c r="G31" s="108"/>
      <c r="H31" s="109"/>
    </row>
    <row r="32" spans="1:18" x14ac:dyDescent="0.25">
      <c r="G32" s="108"/>
      <c r="H32" s="109"/>
    </row>
    <row r="33" spans="1:8" s="33" customFormat="1" x14ac:dyDescent="0.25">
      <c r="A33" s="116"/>
      <c r="G33" s="108"/>
      <c r="H33" s="109"/>
    </row>
    <row r="34" spans="1:8" s="33" customFormat="1" ht="15" customHeight="1" x14ac:dyDescent="0.25">
      <c r="A34" s="544"/>
      <c r="B34" s="544"/>
      <c r="C34" s="544"/>
      <c r="D34" s="544"/>
      <c r="E34" s="544"/>
    </row>
  </sheetData>
  <mergeCells count="8">
    <mergeCell ref="A30:A31"/>
    <mergeCell ref="A34:E34"/>
    <mergeCell ref="A18:A19"/>
    <mergeCell ref="A22:C22"/>
    <mergeCell ref="A1:K1"/>
    <mergeCell ref="A2:K2"/>
    <mergeCell ref="A4:J4"/>
    <mergeCell ref="A5:J5"/>
  </mergeCells>
  <pageMargins left="0.7" right="0.7" top="0.75" bottom="0.75" header="0.3" footer="0.3"/>
  <pageSetup paperSize="9" scale="94" fitToWidth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MJ42"/>
  <sheetViews>
    <sheetView zoomScaleNormal="100" workbookViewId="0">
      <selection activeCell="A4" sqref="A4:M4"/>
    </sheetView>
  </sheetViews>
  <sheetFormatPr baseColWidth="10" defaultColWidth="10.625" defaultRowHeight="15" x14ac:dyDescent="0.25"/>
  <cols>
    <col min="1" max="1" width="25.375" style="33" customWidth="1"/>
    <col min="2" max="2" width="45.125" style="33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448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175"/>
    </row>
    <row r="2" spans="1:17" ht="20.25" x14ac:dyDescent="0.3">
      <c r="A2" s="541" t="s">
        <v>787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133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134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135"/>
    </row>
    <row r="6" spans="1:17" x14ac:dyDescent="0.25">
      <c r="A6" s="302"/>
      <c r="B6" s="302"/>
      <c r="C6" s="302"/>
      <c r="D6" s="302"/>
      <c r="E6" s="302"/>
      <c r="F6" s="302"/>
      <c r="G6" s="302"/>
      <c r="H6" s="302"/>
    </row>
    <row r="7" spans="1:17" x14ac:dyDescent="0.25">
      <c r="A7" s="106" t="s">
        <v>4</v>
      </c>
      <c r="B7" s="33" t="s">
        <v>438</v>
      </c>
    </row>
    <row r="8" spans="1:17" x14ac:dyDescent="0.25">
      <c r="A8" s="106"/>
      <c r="B8" s="33" t="s">
        <v>6</v>
      </c>
      <c r="E8" s="108"/>
      <c r="F8" s="109"/>
      <c r="H8" s="31"/>
      <c r="I8" s="31"/>
      <c r="J8" s="31"/>
      <c r="K8" s="31"/>
      <c r="L8" s="31"/>
      <c r="M8" s="110"/>
      <c r="N8" s="110"/>
      <c r="O8" s="31"/>
      <c r="P8" s="31"/>
      <c r="Q8" s="31"/>
    </row>
    <row r="9" spans="1:17" x14ac:dyDescent="0.25">
      <c r="E9" s="108"/>
      <c r="F9" s="109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1:17" ht="15.75" x14ac:dyDescent="0.25">
      <c r="A10" s="107" t="s">
        <v>434</v>
      </c>
      <c r="E10" s="108"/>
      <c r="F10" s="109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1:17" x14ac:dyDescent="0.25">
      <c r="B11" s="106"/>
      <c r="C11" s="119"/>
      <c r="E11" s="108"/>
      <c r="F11" s="109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1:17" ht="15.75" x14ac:dyDescent="0.25">
      <c r="A12" s="168"/>
      <c r="B12" s="169" t="s">
        <v>7</v>
      </c>
      <c r="C12" s="148" t="s">
        <v>447</v>
      </c>
      <c r="E12" s="108"/>
      <c r="F12" s="109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1:17" s="33" customFormat="1" ht="15.75" x14ac:dyDescent="0.25">
      <c r="A13" s="149" t="s">
        <v>8</v>
      </c>
      <c r="B13" s="170" t="s">
        <v>9</v>
      </c>
      <c r="C13" s="151" t="s">
        <v>10</v>
      </c>
      <c r="E13" s="108"/>
      <c r="F13" s="109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1:17" s="33" customFormat="1" x14ac:dyDescent="0.25">
      <c r="A14" s="81" t="s">
        <v>60</v>
      </c>
      <c r="B14" s="81" t="s">
        <v>445</v>
      </c>
      <c r="C14" s="249">
        <v>0.2986111111111111</v>
      </c>
      <c r="E14" s="108"/>
      <c r="F14" s="109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1:17" s="33" customFormat="1" x14ac:dyDescent="0.25">
      <c r="A15" s="81"/>
      <c r="B15" s="81"/>
      <c r="C15" s="249">
        <v>0.30208333333333331</v>
      </c>
      <c r="E15" s="108"/>
      <c r="F15" s="109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1:17" s="33" customFormat="1" x14ac:dyDescent="0.25">
      <c r="A16" s="39"/>
      <c r="B16" s="39" t="s">
        <v>338</v>
      </c>
      <c r="C16" s="80">
        <v>0.31944444444444442</v>
      </c>
      <c r="E16" s="108"/>
      <c r="F16" s="109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33" customFormat="1" x14ac:dyDescent="0.25">
      <c r="A17" s="83"/>
      <c r="B17" s="83" t="s">
        <v>343</v>
      </c>
      <c r="C17" s="40">
        <v>0.32291666666666663</v>
      </c>
      <c r="E17" s="108"/>
      <c r="F17" s="109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1:17" s="33" customFormat="1" x14ac:dyDescent="0.25">
      <c r="A18" s="549" t="s">
        <v>18</v>
      </c>
      <c r="B18" s="44" t="s">
        <v>19</v>
      </c>
      <c r="C18" s="251">
        <f>C17-C14</f>
        <v>2.4305555555555525E-2</v>
      </c>
      <c r="E18" s="108"/>
      <c r="F18" s="109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1:17" s="33" customFormat="1" x14ac:dyDescent="0.25">
      <c r="A19" s="539"/>
      <c r="B19" s="36" t="s">
        <v>20</v>
      </c>
      <c r="C19" s="300">
        <v>8.8000000000000007</v>
      </c>
      <c r="E19" s="108"/>
      <c r="F19" s="109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1:17" s="33" customFormat="1" x14ac:dyDescent="0.25">
      <c r="E20" s="108"/>
      <c r="F20" s="109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1:17" s="33" customFormat="1" x14ac:dyDescent="0.25">
      <c r="A21" s="116"/>
      <c r="E21" s="108"/>
      <c r="F21" s="109"/>
      <c r="H21" s="31"/>
      <c r="I21" s="31"/>
      <c r="J21" s="31"/>
      <c r="K21" s="31"/>
      <c r="L21" s="31"/>
      <c r="M21" s="31"/>
      <c r="N21" s="31"/>
      <c r="O21" s="31"/>
      <c r="P21" s="31"/>
      <c r="Q21" s="31"/>
    </row>
    <row r="22" spans="1:17" s="33" customFormat="1" ht="15" customHeight="1" x14ac:dyDescent="0.25">
      <c r="A22" s="544"/>
      <c r="B22" s="544"/>
      <c r="C22" s="544"/>
      <c r="E22" s="108"/>
      <c r="F22" s="109"/>
      <c r="H22" s="31"/>
      <c r="I22" s="31"/>
      <c r="J22" s="31"/>
      <c r="K22" s="31"/>
      <c r="L22" s="31"/>
      <c r="M22" s="31"/>
      <c r="N22" s="31"/>
      <c r="O22" s="31"/>
      <c r="P22" s="31"/>
      <c r="Q22" s="31"/>
    </row>
    <row r="23" spans="1:17" s="33" customFormat="1" x14ac:dyDescent="0.25">
      <c r="E23" s="108"/>
      <c r="F23" s="109"/>
      <c r="H23" s="31"/>
      <c r="I23" s="31"/>
      <c r="J23" s="31"/>
      <c r="K23" s="31"/>
      <c r="L23" s="31"/>
      <c r="M23" s="31"/>
      <c r="N23" s="31"/>
      <c r="O23" s="31"/>
      <c r="P23" s="31"/>
      <c r="Q23" s="31"/>
    </row>
    <row r="26" spans="1:17" s="33" customFormat="1" ht="15.75" x14ac:dyDescent="0.25">
      <c r="A26" s="107" t="s">
        <v>431</v>
      </c>
      <c r="G26" s="108"/>
      <c r="H26" s="109"/>
    </row>
    <row r="27" spans="1:17" s="33" customFormat="1" x14ac:dyDescent="0.25">
      <c r="G27" s="108"/>
      <c r="H27" s="109"/>
    </row>
    <row r="28" spans="1:17" s="33" customFormat="1" ht="15.75" x14ac:dyDescent="0.25">
      <c r="A28" s="111"/>
      <c r="B28" s="112" t="s">
        <v>7</v>
      </c>
      <c r="C28" s="51" t="s">
        <v>447</v>
      </c>
      <c r="D28" s="51" t="s">
        <v>447</v>
      </c>
      <c r="E28" s="51" t="s">
        <v>447</v>
      </c>
      <c r="G28" s="108"/>
      <c r="H28" s="109"/>
    </row>
    <row r="29" spans="1:17" s="33" customFormat="1" ht="15.75" x14ac:dyDescent="0.25">
      <c r="A29" s="113" t="s">
        <v>8</v>
      </c>
      <c r="B29" s="113" t="s">
        <v>9</v>
      </c>
      <c r="C29" s="52" t="s">
        <v>21</v>
      </c>
      <c r="D29" s="52" t="s">
        <v>22</v>
      </c>
      <c r="E29" s="53" t="s">
        <v>22</v>
      </c>
      <c r="G29" s="108"/>
      <c r="H29" s="109"/>
    </row>
    <row r="30" spans="1:17" s="33" customFormat="1" ht="15.75" x14ac:dyDescent="0.25">
      <c r="A30" s="84"/>
      <c r="B30" s="85" t="s">
        <v>343</v>
      </c>
      <c r="C30" s="79">
        <v>0.50694444444444453</v>
      </c>
      <c r="D30" s="283">
        <v>0.71527777777777779</v>
      </c>
      <c r="E30" s="283">
        <v>0.75694444444444453</v>
      </c>
      <c r="F30" s="125"/>
    </row>
    <row r="31" spans="1:17" s="33" customFormat="1" x14ac:dyDescent="0.25">
      <c r="A31" s="86" t="s">
        <v>60</v>
      </c>
      <c r="B31" s="75" t="s">
        <v>94</v>
      </c>
      <c r="C31" s="80">
        <v>0.51041666666666674</v>
      </c>
      <c r="D31" s="80">
        <v>0.71875</v>
      </c>
      <c r="E31" s="80">
        <v>0.76041666666666674</v>
      </c>
      <c r="F31" s="125"/>
      <c r="G31" s="108"/>
      <c r="H31" s="109"/>
    </row>
    <row r="32" spans="1:17" s="33" customFormat="1" x14ac:dyDescent="0.25">
      <c r="A32" s="87"/>
      <c r="B32" s="88" t="s">
        <v>445</v>
      </c>
      <c r="C32" s="249">
        <v>0.52777777777777779</v>
      </c>
      <c r="D32" s="249">
        <v>0.73611111111111116</v>
      </c>
      <c r="E32" s="249">
        <v>0.77777777777777779</v>
      </c>
      <c r="F32" s="125"/>
      <c r="G32" s="108"/>
      <c r="H32" s="109"/>
    </row>
    <row r="33" spans="1:8" s="33" customFormat="1" x14ac:dyDescent="0.25">
      <c r="A33" s="87"/>
      <c r="B33" s="88"/>
      <c r="C33" s="249">
        <v>0.53125</v>
      </c>
      <c r="D33" s="249">
        <v>0.73958333333333337</v>
      </c>
      <c r="E33" s="249">
        <v>0.78125</v>
      </c>
      <c r="F33" s="125"/>
      <c r="G33" s="108"/>
      <c r="H33" s="109"/>
    </row>
    <row r="34" spans="1:8" s="33" customFormat="1" x14ac:dyDescent="0.25">
      <c r="A34" s="545" t="s">
        <v>18</v>
      </c>
      <c r="B34" s="89" t="s">
        <v>19</v>
      </c>
      <c r="C34" s="268">
        <f>C33-C30</f>
        <v>2.4305555555555469E-2</v>
      </c>
      <c r="D34" s="268">
        <f t="shared" ref="D34:E34" si="0">D33-D30</f>
        <v>2.430555555555558E-2</v>
      </c>
      <c r="E34" s="268">
        <f t="shared" si="0"/>
        <v>2.4305555555555469E-2</v>
      </c>
      <c r="F34" s="125"/>
      <c r="G34" s="108"/>
      <c r="H34" s="109"/>
    </row>
    <row r="35" spans="1:8" s="33" customFormat="1" x14ac:dyDescent="0.25">
      <c r="A35" s="546"/>
      <c r="B35" s="90" t="s">
        <v>20</v>
      </c>
      <c r="C35" s="91">
        <v>8.9</v>
      </c>
      <c r="D35" s="91">
        <v>8.9</v>
      </c>
      <c r="E35" s="92">
        <v>8.9</v>
      </c>
      <c r="F35" s="125"/>
      <c r="G35" s="108"/>
      <c r="H35" s="109"/>
    </row>
    <row r="36" spans="1:8" s="33" customFormat="1" x14ac:dyDescent="0.25">
      <c r="G36" s="108"/>
      <c r="H36" s="109"/>
    </row>
    <row r="37" spans="1:8" s="33" customFormat="1" x14ac:dyDescent="0.25">
      <c r="G37" s="108"/>
      <c r="H37" s="109"/>
    </row>
    <row r="38" spans="1:8" s="33" customFormat="1" x14ac:dyDescent="0.25">
      <c r="G38" s="108"/>
      <c r="H38" s="109"/>
    </row>
    <row r="41" spans="1:8" s="33" customFormat="1" x14ac:dyDescent="0.25">
      <c r="A41" s="116"/>
    </row>
    <row r="42" spans="1:8" s="33" customFormat="1" ht="15" customHeight="1" x14ac:dyDescent="0.25">
      <c r="A42" s="544"/>
      <c r="B42" s="544"/>
      <c r="C42" s="544"/>
      <c r="D42" s="544"/>
      <c r="E42" s="544"/>
    </row>
  </sheetData>
  <mergeCells count="8">
    <mergeCell ref="A34:A35"/>
    <mergeCell ref="A42:E42"/>
    <mergeCell ref="A18:A19"/>
    <mergeCell ref="A22:C22"/>
    <mergeCell ref="A1:M1"/>
    <mergeCell ref="A2:M2"/>
    <mergeCell ref="A4:M4"/>
    <mergeCell ref="A5:M5"/>
  </mergeCells>
  <pageMargins left="0.7" right="0.7" top="0.75" bottom="0.75" header="0.3" footer="0.3"/>
  <pageSetup paperSize="9" scale="72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MJ34"/>
  <sheetViews>
    <sheetView workbookViewId="0">
      <selection sqref="A1:L1"/>
    </sheetView>
  </sheetViews>
  <sheetFormatPr baseColWidth="10" defaultColWidth="10.625" defaultRowHeight="15" x14ac:dyDescent="0.25"/>
  <cols>
    <col min="1" max="1" width="21.5" style="33" customWidth="1"/>
    <col min="2" max="2" width="35.875" style="33" customWidth="1"/>
    <col min="3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7" ht="30.75" customHeight="1" x14ac:dyDescent="0.25">
      <c r="A1" s="540" t="s">
        <v>448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</row>
    <row r="2" spans="1:17" ht="20.25" x14ac:dyDescent="0.3">
      <c r="A2" s="541" t="s">
        <v>788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33"/>
      <c r="N2" s="133"/>
    </row>
    <row r="3" spans="1:17" ht="20.25" x14ac:dyDescent="0.3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</row>
    <row r="4" spans="1:17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134"/>
      <c r="N4" s="134"/>
    </row>
    <row r="5" spans="1:17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135"/>
    </row>
    <row r="6" spans="1:17" ht="18.75" x14ac:dyDescent="0.3">
      <c r="A6" s="104"/>
      <c r="B6" s="105"/>
      <c r="C6" s="245"/>
      <c r="D6" s="245"/>
      <c r="E6" s="245"/>
      <c r="F6" s="245"/>
      <c r="G6" s="245"/>
      <c r="H6" s="245"/>
    </row>
    <row r="7" spans="1:17" x14ac:dyDescent="0.25">
      <c r="A7" s="106" t="s">
        <v>4</v>
      </c>
      <c r="B7" s="33" t="s">
        <v>438</v>
      </c>
    </row>
    <row r="8" spans="1:17" x14ac:dyDescent="0.25">
      <c r="A8" s="106"/>
      <c r="B8" s="33" t="s">
        <v>6</v>
      </c>
    </row>
    <row r="10" spans="1:17" ht="15.75" x14ac:dyDescent="0.25">
      <c r="A10" s="107" t="s">
        <v>434</v>
      </c>
      <c r="E10" s="108"/>
      <c r="F10" s="109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1:17" x14ac:dyDescent="0.25">
      <c r="E11" s="108"/>
      <c r="F11" s="109"/>
      <c r="H11" s="31"/>
      <c r="I11" s="31"/>
      <c r="J11" s="31"/>
      <c r="K11" s="31"/>
      <c r="L11" s="31"/>
      <c r="M11" s="110"/>
      <c r="N11" s="110"/>
      <c r="O11" s="31"/>
      <c r="P11" s="31"/>
      <c r="Q11" s="31"/>
    </row>
    <row r="12" spans="1:17" ht="15.75" x14ac:dyDescent="0.25">
      <c r="A12" s="168"/>
      <c r="B12" s="169" t="s">
        <v>7</v>
      </c>
      <c r="C12" s="148" t="s">
        <v>449</v>
      </c>
      <c r="E12" s="108"/>
      <c r="F12" s="109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1:17" ht="15.75" x14ac:dyDescent="0.25">
      <c r="A13" s="149" t="s">
        <v>8</v>
      </c>
      <c r="B13" s="170" t="s">
        <v>9</v>
      </c>
      <c r="C13" s="151" t="s">
        <v>10</v>
      </c>
      <c r="E13" s="108"/>
      <c r="F13" s="109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1:17" x14ac:dyDescent="0.25">
      <c r="A14" s="81" t="s">
        <v>60</v>
      </c>
      <c r="B14" s="87" t="s">
        <v>445</v>
      </c>
      <c r="C14" s="249">
        <v>0.2986111111111111</v>
      </c>
      <c r="E14" s="108"/>
      <c r="F14" s="109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1:17" x14ac:dyDescent="0.25">
      <c r="A15" s="81"/>
      <c r="B15" s="87"/>
      <c r="C15" s="249">
        <v>0.30208333333333331</v>
      </c>
      <c r="E15" s="108"/>
      <c r="F15" s="109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1:17" x14ac:dyDescent="0.25">
      <c r="A16" s="39"/>
      <c r="B16" s="86" t="s">
        <v>77</v>
      </c>
      <c r="C16" s="80">
        <v>0.31944444444444448</v>
      </c>
      <c r="E16" s="108"/>
      <c r="F16" s="109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33" customFormat="1" x14ac:dyDescent="0.25">
      <c r="A17" s="39"/>
      <c r="B17" s="86" t="s">
        <v>339</v>
      </c>
      <c r="C17" s="80">
        <v>0.3263888888888889</v>
      </c>
      <c r="E17" s="108"/>
      <c r="F17" s="109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1:17" s="33" customFormat="1" x14ac:dyDescent="0.25">
      <c r="A18" s="83"/>
      <c r="B18" s="97" t="s">
        <v>92</v>
      </c>
      <c r="C18" s="40">
        <v>0.32847222222222222</v>
      </c>
      <c r="E18" s="108"/>
      <c r="F18" s="109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1:17" s="33" customFormat="1" x14ac:dyDescent="0.25">
      <c r="A19" s="549" t="s">
        <v>18</v>
      </c>
      <c r="B19" s="44" t="s">
        <v>19</v>
      </c>
      <c r="C19" s="38">
        <f>C18-C14</f>
        <v>2.9861111111111116E-2</v>
      </c>
      <c r="E19" s="108"/>
      <c r="F19" s="109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1:17" s="33" customFormat="1" x14ac:dyDescent="0.25">
      <c r="A20" s="539"/>
      <c r="B20" s="36" t="s">
        <v>20</v>
      </c>
      <c r="C20" s="243">
        <v>9.8000000000000007</v>
      </c>
    </row>
    <row r="23" spans="1:17" s="33" customFormat="1" ht="15.75" x14ac:dyDescent="0.25">
      <c r="A23" s="107" t="s">
        <v>431</v>
      </c>
      <c r="G23" s="108"/>
      <c r="H23" s="109"/>
    </row>
    <row r="24" spans="1:17" x14ac:dyDescent="0.25">
      <c r="G24" s="108"/>
      <c r="H24" s="109"/>
    </row>
    <row r="25" spans="1:17" s="33" customFormat="1" ht="15.75" x14ac:dyDescent="0.25">
      <c r="A25" s="111"/>
      <c r="B25" s="112" t="s">
        <v>7</v>
      </c>
      <c r="C25" s="51" t="s">
        <v>449</v>
      </c>
      <c r="D25" s="51" t="s">
        <v>449</v>
      </c>
      <c r="E25" s="51" t="s">
        <v>449</v>
      </c>
      <c r="G25" s="108"/>
      <c r="H25" s="109"/>
    </row>
    <row r="26" spans="1:17" s="33" customFormat="1" ht="15.75" x14ac:dyDescent="0.25">
      <c r="A26" s="113" t="s">
        <v>8</v>
      </c>
      <c r="B26" s="113" t="s">
        <v>9</v>
      </c>
      <c r="C26" s="52" t="s">
        <v>21</v>
      </c>
      <c r="D26" s="52" t="s">
        <v>22</v>
      </c>
      <c r="E26" s="53" t="s">
        <v>22</v>
      </c>
      <c r="G26" s="108"/>
      <c r="H26" s="109"/>
    </row>
    <row r="27" spans="1:17" s="33" customFormat="1" x14ac:dyDescent="0.25">
      <c r="A27" s="78" t="s">
        <v>300</v>
      </c>
      <c r="B27" s="269" t="s">
        <v>92</v>
      </c>
      <c r="C27" s="79">
        <v>0.5048611111111112</v>
      </c>
      <c r="D27" s="79">
        <v>0.71319444444444446</v>
      </c>
      <c r="E27" s="79">
        <v>0.7548611111111112</v>
      </c>
      <c r="G27" s="108"/>
      <c r="H27" s="109"/>
    </row>
    <row r="28" spans="1:17" s="33" customFormat="1" x14ac:dyDescent="0.25">
      <c r="A28" s="39" t="s">
        <v>161</v>
      </c>
      <c r="B28" s="34" t="s">
        <v>93</v>
      </c>
      <c r="C28" s="80">
        <v>0.50694444444444453</v>
      </c>
      <c r="D28" s="80">
        <v>0.71527777777777779</v>
      </c>
      <c r="E28" s="80">
        <v>0.75694444444444453</v>
      </c>
      <c r="G28" s="108"/>
      <c r="H28" s="547"/>
    </row>
    <row r="29" spans="1:17" s="33" customFormat="1" x14ac:dyDescent="0.25">
      <c r="A29" s="39"/>
      <c r="B29" s="34" t="s">
        <v>340</v>
      </c>
      <c r="C29" s="80">
        <v>0.51250000000000007</v>
      </c>
      <c r="D29" s="80">
        <v>0.72083333333333333</v>
      </c>
      <c r="E29" s="80">
        <v>0.76250000000000007</v>
      </c>
      <c r="G29" s="108"/>
      <c r="H29" s="547"/>
    </row>
    <row r="30" spans="1:17" s="33" customFormat="1" x14ac:dyDescent="0.25">
      <c r="A30" s="81"/>
      <c r="B30" s="93" t="s">
        <v>445</v>
      </c>
      <c r="C30" s="249">
        <v>0.52777777777777779</v>
      </c>
      <c r="D30" s="249">
        <v>0.73611111111111116</v>
      </c>
      <c r="E30" s="249">
        <v>0.77777777777777779</v>
      </c>
      <c r="G30" s="108"/>
      <c r="H30" s="547"/>
    </row>
    <row r="31" spans="1:17" s="33" customFormat="1" x14ac:dyDescent="0.25">
      <c r="A31" s="270"/>
      <c r="B31" s="271"/>
      <c r="C31" s="272">
        <v>0.53125</v>
      </c>
      <c r="D31" s="272">
        <v>0.73958333333333337</v>
      </c>
      <c r="E31" s="272">
        <v>0.78125</v>
      </c>
      <c r="G31" s="108"/>
      <c r="H31" s="109"/>
    </row>
    <row r="32" spans="1:17" s="33" customFormat="1" x14ac:dyDescent="0.25">
      <c r="A32" s="549" t="s">
        <v>18</v>
      </c>
      <c r="B32" s="44" t="s">
        <v>19</v>
      </c>
      <c r="C32" s="251">
        <f>C31-C27</f>
        <v>2.6388888888888795E-2</v>
      </c>
      <c r="D32" s="251">
        <f t="shared" ref="D32:E32" si="0">D31-D27</f>
        <v>2.6388888888888906E-2</v>
      </c>
      <c r="E32" s="251">
        <f t="shared" si="0"/>
        <v>2.6388888888888795E-2</v>
      </c>
      <c r="G32" s="108"/>
      <c r="H32" s="109"/>
    </row>
    <row r="33" spans="1:8" s="33" customFormat="1" x14ac:dyDescent="0.25">
      <c r="A33" s="539"/>
      <c r="B33" s="36" t="s">
        <v>20</v>
      </c>
      <c r="C33" s="243">
        <v>10.1</v>
      </c>
      <c r="D33" s="243">
        <v>10.1</v>
      </c>
      <c r="E33" s="243">
        <v>10.1</v>
      </c>
      <c r="G33" s="108"/>
      <c r="H33" s="109"/>
    </row>
    <row r="34" spans="1:8" x14ac:dyDescent="0.25">
      <c r="G34" s="117"/>
      <c r="H34" s="118"/>
    </row>
  </sheetData>
  <mergeCells count="7">
    <mergeCell ref="A32:A33"/>
    <mergeCell ref="A19:A20"/>
    <mergeCell ref="A1:L1"/>
    <mergeCell ref="A2:L2"/>
    <mergeCell ref="A4:L4"/>
    <mergeCell ref="A5:M5"/>
    <mergeCell ref="H28:H30"/>
  </mergeCells>
  <pageMargins left="0.7" right="0.7" top="0.75" bottom="0.75" header="0.3" footer="0.3"/>
  <pageSetup paperSize="9" scale="93" fitToWidth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MJ37"/>
  <sheetViews>
    <sheetView workbookViewId="0">
      <selection activeCell="A4" sqref="A4:O4"/>
    </sheetView>
  </sheetViews>
  <sheetFormatPr baseColWidth="10" defaultColWidth="10.625" defaultRowHeight="15" x14ac:dyDescent="0.25"/>
  <cols>
    <col min="1" max="1" width="27.625" style="33" customWidth="1"/>
    <col min="2" max="2" width="38.125" style="33" customWidth="1"/>
    <col min="3" max="5" width="8.125" style="33" customWidth="1"/>
    <col min="6" max="6" width="7.875" style="33" customWidth="1"/>
    <col min="7" max="7" width="11.5" style="33" customWidth="1"/>
    <col min="8" max="1024" width="7.875" style="33" customWidth="1"/>
    <col min="1025" max="1025" width="11.125" style="103" customWidth="1"/>
    <col min="1026" max="16384" width="10.625" style="103"/>
  </cols>
  <sheetData>
    <row r="1" spans="1:18" ht="30.75" customHeight="1" x14ac:dyDescent="0.25">
      <c r="A1" s="540" t="s">
        <v>448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</row>
    <row r="2" spans="1:18" ht="20.25" x14ac:dyDescent="0.3">
      <c r="A2" s="541" t="s">
        <v>789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33"/>
      <c r="N2" s="133"/>
    </row>
    <row r="4" spans="1:18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8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135"/>
      <c r="N5" s="135"/>
    </row>
    <row r="6" spans="1:18" ht="18.75" x14ac:dyDescent="0.3">
      <c r="A6" s="104"/>
      <c r="B6" s="105"/>
      <c r="C6" s="245"/>
      <c r="D6" s="245"/>
      <c r="E6" s="245"/>
      <c r="F6" s="245"/>
      <c r="G6" s="245"/>
      <c r="H6" s="245"/>
    </row>
    <row r="7" spans="1:18" x14ac:dyDescent="0.25">
      <c r="A7" s="106" t="s">
        <v>4</v>
      </c>
      <c r="B7" s="33" t="s">
        <v>438</v>
      </c>
    </row>
    <row r="8" spans="1:18" x14ac:dyDescent="0.25">
      <c r="A8" s="106"/>
      <c r="B8" s="33" t="s">
        <v>6</v>
      </c>
    </row>
    <row r="10" spans="1:18" ht="15.75" x14ac:dyDescent="0.25">
      <c r="A10" s="107" t="s">
        <v>434</v>
      </c>
    </row>
    <row r="12" spans="1:18" ht="15.75" x14ac:dyDescent="0.25">
      <c r="A12" s="168"/>
      <c r="B12" s="169" t="s">
        <v>7</v>
      </c>
      <c r="C12" s="148" t="s">
        <v>450</v>
      </c>
    </row>
    <row r="13" spans="1:18" ht="15.75" x14ac:dyDescent="0.25">
      <c r="A13" s="149" t="s">
        <v>8</v>
      </c>
      <c r="B13" s="170" t="s">
        <v>9</v>
      </c>
      <c r="C13" s="151" t="s">
        <v>10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s="33" customFormat="1" x14ac:dyDescent="0.25">
      <c r="A14" s="81" t="s">
        <v>60</v>
      </c>
      <c r="B14" s="87" t="s">
        <v>445</v>
      </c>
      <c r="C14" s="273">
        <v>0.2986111111111111</v>
      </c>
      <c r="E14" s="120"/>
      <c r="F14" s="45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s="33" customFormat="1" x14ac:dyDescent="0.25">
      <c r="A15" s="81"/>
      <c r="B15" s="87"/>
      <c r="C15" s="273">
        <v>0.30208333333333331</v>
      </c>
      <c r="E15" s="120"/>
      <c r="F15" s="45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s="33" customFormat="1" x14ac:dyDescent="0.25">
      <c r="A16" s="39"/>
      <c r="B16" s="86" t="s">
        <v>342</v>
      </c>
      <c r="C16" s="122">
        <v>0.31944444444444448</v>
      </c>
      <c r="E16" s="108"/>
      <c r="F16" s="109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s="33" customFormat="1" x14ac:dyDescent="0.25">
      <c r="A17" s="83"/>
      <c r="B17" s="97" t="s">
        <v>341</v>
      </c>
      <c r="C17" s="123">
        <v>0.32291666666666669</v>
      </c>
      <c r="E17" s="120"/>
      <c r="F17" s="45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s="33" customFormat="1" x14ac:dyDescent="0.25">
      <c r="A18" s="549" t="s">
        <v>18</v>
      </c>
      <c r="B18" s="44" t="s">
        <v>19</v>
      </c>
      <c r="C18" s="251">
        <f>C17-C14</f>
        <v>2.430555555555558E-2</v>
      </c>
      <c r="E18" s="120"/>
      <c r="F18" s="45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33" customFormat="1" x14ac:dyDescent="0.25">
      <c r="A19" s="539"/>
      <c r="B19" s="36" t="s">
        <v>20</v>
      </c>
      <c r="C19" s="243">
        <v>6.9</v>
      </c>
      <c r="E19" s="120"/>
      <c r="F19" s="45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5" spans="1:18" s="33" customFormat="1" ht="15.75" x14ac:dyDescent="0.25">
      <c r="A25" s="107" t="s">
        <v>431</v>
      </c>
    </row>
    <row r="27" spans="1:18" s="33" customFormat="1" ht="15.75" x14ac:dyDescent="0.25">
      <c r="A27" s="111"/>
      <c r="B27" s="112" t="s">
        <v>7</v>
      </c>
      <c r="C27" s="148" t="s">
        <v>450</v>
      </c>
      <c r="D27" s="148" t="s">
        <v>450</v>
      </c>
      <c r="E27" s="148" t="s">
        <v>450</v>
      </c>
    </row>
    <row r="28" spans="1:18" s="33" customFormat="1" ht="15.75" x14ac:dyDescent="0.25">
      <c r="A28" s="113" t="s">
        <v>8</v>
      </c>
      <c r="B28" s="113" t="s">
        <v>9</v>
      </c>
      <c r="C28" s="52" t="s">
        <v>21</v>
      </c>
      <c r="D28" s="52" t="s">
        <v>22</v>
      </c>
      <c r="E28" s="53" t="s">
        <v>22</v>
      </c>
      <c r="G28" s="31"/>
      <c r="H28" s="571"/>
      <c r="I28" s="31"/>
      <c r="J28" s="31"/>
      <c r="K28" s="31"/>
      <c r="L28" s="31"/>
    </row>
    <row r="29" spans="1:18" s="33" customFormat="1" x14ac:dyDescent="0.25">
      <c r="A29" s="78" t="s">
        <v>60</v>
      </c>
      <c r="B29" s="114" t="s">
        <v>348</v>
      </c>
      <c r="C29" s="79">
        <v>0.50902777777777786</v>
      </c>
      <c r="D29" s="79">
        <v>0.71736111111111112</v>
      </c>
      <c r="E29" s="79">
        <v>0.75902777777777786</v>
      </c>
      <c r="G29" s="108"/>
      <c r="H29" s="571"/>
      <c r="I29" s="108"/>
      <c r="J29" s="109"/>
      <c r="K29" s="108"/>
      <c r="L29" s="109"/>
    </row>
    <row r="30" spans="1:18" s="33" customFormat="1" x14ac:dyDescent="0.25">
      <c r="A30" s="39"/>
      <c r="B30" s="86" t="s">
        <v>77</v>
      </c>
      <c r="C30" s="80">
        <v>0.51250000000000007</v>
      </c>
      <c r="D30" s="80">
        <v>0.72083333333333333</v>
      </c>
      <c r="E30" s="80">
        <v>0.76250000000000007</v>
      </c>
      <c r="G30" s="108"/>
      <c r="H30" s="571"/>
      <c r="I30" s="108"/>
      <c r="J30" s="109"/>
      <c r="K30" s="108"/>
      <c r="L30" s="109"/>
    </row>
    <row r="31" spans="1:18" s="33" customFormat="1" ht="17.25" x14ac:dyDescent="0.25">
      <c r="A31" s="81" t="s">
        <v>60</v>
      </c>
      <c r="B31" s="87" t="s">
        <v>418</v>
      </c>
      <c r="C31" s="249">
        <v>0.52777777777777779</v>
      </c>
      <c r="D31" s="249">
        <v>0.73611111111111116</v>
      </c>
      <c r="E31" s="249">
        <v>0.77777777777777779</v>
      </c>
      <c r="G31" s="108"/>
      <c r="H31" s="109"/>
      <c r="I31" s="108"/>
      <c r="J31" s="109"/>
      <c r="K31" s="108"/>
      <c r="L31" s="108"/>
    </row>
    <row r="32" spans="1:18" s="33" customFormat="1" x14ac:dyDescent="0.25">
      <c r="A32" s="81"/>
      <c r="B32" s="87"/>
      <c r="C32" s="249">
        <v>0.53125</v>
      </c>
      <c r="D32" s="249">
        <v>0.73958333333333337</v>
      </c>
      <c r="E32" s="249">
        <v>0.78125</v>
      </c>
      <c r="G32" s="108"/>
      <c r="H32" s="109"/>
      <c r="I32" s="108"/>
      <c r="J32" s="109"/>
      <c r="K32" s="108"/>
      <c r="L32" s="108"/>
    </row>
    <row r="33" spans="1:8" s="33" customFormat="1" x14ac:dyDescent="0.25">
      <c r="A33" s="549" t="s">
        <v>18</v>
      </c>
      <c r="B33" s="44" t="s">
        <v>19</v>
      </c>
      <c r="C33" s="251">
        <f>C32-C29</f>
        <v>2.2222222222222143E-2</v>
      </c>
      <c r="D33" s="251">
        <f t="shared" ref="D33:E33" si="0">D32-D29</f>
        <v>2.2222222222222254E-2</v>
      </c>
      <c r="E33" s="251">
        <f t="shared" si="0"/>
        <v>2.2222222222222143E-2</v>
      </c>
      <c r="G33" s="108"/>
      <c r="H33" s="109"/>
    </row>
    <row r="34" spans="1:8" s="33" customFormat="1" x14ac:dyDescent="0.25">
      <c r="A34" s="539"/>
      <c r="B34" s="36" t="s">
        <v>20</v>
      </c>
      <c r="C34" s="243">
        <v>7.2</v>
      </c>
      <c r="D34" s="243">
        <v>7.2</v>
      </c>
      <c r="E34" s="243">
        <v>7.2</v>
      </c>
      <c r="G34" s="108"/>
      <c r="H34" s="109"/>
    </row>
    <row r="35" spans="1:8" x14ac:dyDescent="0.25">
      <c r="G35" s="31"/>
      <c r="H35" s="31"/>
    </row>
    <row r="36" spans="1:8" s="33" customFormat="1" x14ac:dyDescent="0.25">
      <c r="A36" s="116"/>
    </row>
    <row r="37" spans="1:8" s="33" customFormat="1" ht="15" customHeight="1" x14ac:dyDescent="0.25">
      <c r="A37" s="544"/>
      <c r="B37" s="544"/>
      <c r="C37" s="544"/>
      <c r="D37" s="544"/>
      <c r="E37" s="544"/>
    </row>
  </sheetData>
  <mergeCells count="8">
    <mergeCell ref="A33:A34"/>
    <mergeCell ref="A37:E37"/>
    <mergeCell ref="A18:A19"/>
    <mergeCell ref="A1:L1"/>
    <mergeCell ref="A2:L2"/>
    <mergeCell ref="A5:L5"/>
    <mergeCell ref="H28:H30"/>
    <mergeCell ref="A4:O4"/>
  </mergeCells>
  <pageMargins left="0.7" right="0.7" top="0.75" bottom="0.75" header="0.3" footer="0.3"/>
  <pageSetup paperSize="9" scale="86" fitToWidth="0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5"/>
  <sheetViews>
    <sheetView zoomScaleNormal="100" workbookViewId="0">
      <selection activeCell="I23" sqref="I23"/>
    </sheetView>
  </sheetViews>
  <sheetFormatPr baseColWidth="10" defaultColWidth="10.625" defaultRowHeight="15" x14ac:dyDescent="0.25"/>
  <cols>
    <col min="1" max="1" width="25.375" style="33" customWidth="1"/>
    <col min="2" max="2" width="33.875" style="33" customWidth="1"/>
    <col min="3" max="3" width="8.125" style="33" customWidth="1"/>
    <col min="4" max="4" width="9.5" style="33" customWidth="1"/>
    <col min="5" max="5" width="8.125" style="33" customWidth="1"/>
    <col min="6" max="1024" width="7.875" style="33" customWidth="1"/>
    <col min="1025" max="1025" width="11.125" style="103" customWidth="1"/>
    <col min="1026" max="16384" width="10.625" style="103"/>
  </cols>
  <sheetData>
    <row r="1" spans="1:18" ht="30.75" customHeight="1" x14ac:dyDescent="0.25">
      <c r="A1" s="540" t="s">
        <v>448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175"/>
      <c r="N1" s="175"/>
    </row>
    <row r="2" spans="1:18" ht="20.25" x14ac:dyDescent="0.3">
      <c r="A2" s="541" t="s">
        <v>790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33"/>
      <c r="N2" s="133"/>
    </row>
    <row r="4" spans="1:18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</row>
    <row r="5" spans="1:18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135"/>
      <c r="N5" s="135"/>
    </row>
    <row r="6" spans="1:18" x14ac:dyDescent="0.25">
      <c r="A6" s="462"/>
      <c r="B6" s="462"/>
      <c r="C6" s="462"/>
      <c r="D6" s="462"/>
      <c r="E6" s="462"/>
      <c r="F6" s="462"/>
      <c r="G6" s="462"/>
      <c r="H6" s="462"/>
    </row>
    <row r="7" spans="1:18" x14ac:dyDescent="0.25">
      <c r="A7" s="106" t="s">
        <v>4</v>
      </c>
      <c r="B7" s="33" t="s">
        <v>438</v>
      </c>
    </row>
    <row r="8" spans="1:18" x14ac:dyDescent="0.25">
      <c r="A8" s="106"/>
      <c r="B8" s="33" t="s">
        <v>6</v>
      </c>
    </row>
    <row r="9" spans="1:18" x14ac:dyDescent="0.25">
      <c r="F9" s="465"/>
      <c r="G9" s="463"/>
      <c r="I9" s="466"/>
      <c r="J9" s="466"/>
      <c r="K9" s="466"/>
      <c r="L9" s="466"/>
      <c r="M9" s="466"/>
      <c r="N9" s="466"/>
      <c r="O9" s="466"/>
      <c r="P9" s="466"/>
      <c r="Q9" s="466"/>
      <c r="R9" s="466"/>
    </row>
    <row r="10" spans="1:18" ht="15.75" x14ac:dyDescent="0.25">
      <c r="A10" s="107" t="s">
        <v>434</v>
      </c>
      <c r="F10" s="465"/>
      <c r="G10" s="463"/>
      <c r="I10" s="466"/>
      <c r="J10" s="466"/>
      <c r="K10" s="466"/>
      <c r="L10" s="466"/>
      <c r="M10" s="466"/>
      <c r="N10" s="110"/>
      <c r="O10" s="110"/>
      <c r="P10" s="466"/>
      <c r="Q10" s="466"/>
      <c r="R10" s="466"/>
    </row>
    <row r="11" spans="1:18" x14ac:dyDescent="0.25">
      <c r="B11" s="106"/>
      <c r="C11" s="119"/>
      <c r="F11" s="465"/>
      <c r="G11" s="463"/>
      <c r="I11" s="466"/>
      <c r="J11" s="466"/>
      <c r="K11" s="466"/>
      <c r="L11" s="466"/>
      <c r="M11" s="466"/>
      <c r="N11" s="466"/>
      <c r="O11" s="466"/>
      <c r="P11" s="466"/>
      <c r="Q11" s="466"/>
      <c r="R11" s="466"/>
    </row>
    <row r="12" spans="1:18" ht="15.75" x14ac:dyDescent="0.25">
      <c r="A12" s="168"/>
      <c r="B12" s="169" t="s">
        <v>7</v>
      </c>
      <c r="C12" s="148" t="s">
        <v>451</v>
      </c>
      <c r="F12" s="465"/>
      <c r="G12" s="463"/>
      <c r="I12" s="466"/>
      <c r="J12" s="466"/>
      <c r="K12" s="466"/>
      <c r="L12" s="466"/>
      <c r="M12" s="466"/>
      <c r="N12" s="466"/>
      <c r="O12" s="466"/>
      <c r="P12" s="466"/>
      <c r="Q12" s="466"/>
      <c r="R12" s="466"/>
    </row>
    <row r="13" spans="1:18" s="33" customFormat="1" ht="15.75" x14ac:dyDescent="0.25">
      <c r="A13" s="149" t="s">
        <v>8</v>
      </c>
      <c r="B13" s="170" t="s">
        <v>9</v>
      </c>
      <c r="C13" s="151" t="s">
        <v>10</v>
      </c>
      <c r="D13" s="120"/>
      <c r="F13" s="465"/>
      <c r="G13" s="463"/>
      <c r="I13" s="466"/>
      <c r="J13" s="466"/>
      <c r="K13" s="466"/>
      <c r="L13" s="466"/>
      <c r="M13" s="466"/>
      <c r="N13" s="466"/>
      <c r="O13" s="466"/>
      <c r="P13" s="466"/>
      <c r="Q13" s="466"/>
      <c r="R13" s="466"/>
    </row>
    <row r="14" spans="1:18" s="33" customFormat="1" x14ac:dyDescent="0.25">
      <c r="A14" s="87" t="s">
        <v>60</v>
      </c>
      <c r="B14" s="379" t="s">
        <v>445</v>
      </c>
      <c r="C14" s="273">
        <v>0.2986111111111111</v>
      </c>
      <c r="F14" s="465"/>
      <c r="G14" s="463"/>
      <c r="I14" s="466"/>
      <c r="J14" s="466"/>
      <c r="K14" s="466"/>
      <c r="L14" s="466"/>
      <c r="M14" s="466"/>
      <c r="N14" s="466"/>
      <c r="O14" s="466"/>
      <c r="P14" s="466"/>
      <c r="Q14" s="466"/>
      <c r="R14" s="466"/>
    </row>
    <row r="15" spans="1:18" s="33" customFormat="1" x14ac:dyDescent="0.25">
      <c r="A15" s="87"/>
      <c r="B15" s="87"/>
      <c r="C15" s="273">
        <v>0.30208333333333331</v>
      </c>
      <c r="F15" s="465"/>
      <c r="G15" s="463"/>
      <c r="I15" s="466"/>
      <c r="J15" s="466"/>
      <c r="K15" s="466"/>
      <c r="L15" s="466"/>
      <c r="M15" s="466"/>
      <c r="N15" s="466"/>
      <c r="O15" s="466"/>
      <c r="P15" s="466"/>
      <c r="Q15" s="466"/>
      <c r="R15" s="466"/>
    </row>
    <row r="16" spans="1:18" s="33" customFormat="1" x14ac:dyDescent="0.25">
      <c r="A16" s="97"/>
      <c r="B16" s="83" t="s">
        <v>101</v>
      </c>
      <c r="C16" s="123">
        <v>0.31944444444444448</v>
      </c>
      <c r="F16" s="465"/>
      <c r="G16" s="463"/>
      <c r="I16" s="466"/>
      <c r="J16" s="466"/>
      <c r="K16" s="466"/>
      <c r="L16" s="466"/>
      <c r="M16" s="466"/>
      <c r="N16" s="466"/>
      <c r="O16" s="466"/>
      <c r="P16" s="466"/>
      <c r="Q16" s="466"/>
      <c r="R16" s="466"/>
    </row>
    <row r="17" spans="1:18" s="33" customFormat="1" x14ac:dyDescent="0.25">
      <c r="A17" s="549" t="s">
        <v>18</v>
      </c>
      <c r="B17" s="64" t="s">
        <v>19</v>
      </c>
      <c r="C17" s="274">
        <f>C16-C14</f>
        <v>2.083333333333337E-2</v>
      </c>
      <c r="F17" s="465"/>
      <c r="G17" s="463"/>
      <c r="I17" s="466"/>
      <c r="J17" s="466"/>
      <c r="K17" s="466"/>
      <c r="L17" s="466"/>
      <c r="M17" s="466"/>
      <c r="N17" s="466"/>
      <c r="O17" s="466"/>
      <c r="P17" s="466"/>
      <c r="Q17" s="466"/>
      <c r="R17" s="466"/>
    </row>
    <row r="18" spans="1:18" s="33" customFormat="1" x14ac:dyDescent="0.25">
      <c r="A18" s="539"/>
      <c r="B18" s="36" t="s">
        <v>20</v>
      </c>
      <c r="C18" s="464">
        <v>7.5</v>
      </c>
      <c r="F18" s="465"/>
      <c r="G18" s="463"/>
      <c r="I18" s="466"/>
      <c r="J18" s="466"/>
      <c r="K18" s="466"/>
      <c r="L18" s="466"/>
      <c r="M18" s="466"/>
      <c r="N18" s="466"/>
      <c r="O18" s="466"/>
      <c r="P18" s="466"/>
      <c r="Q18" s="466"/>
      <c r="R18" s="466"/>
    </row>
    <row r="19" spans="1:18" s="33" customFormat="1" x14ac:dyDescent="0.25">
      <c r="F19" s="465"/>
      <c r="G19" s="463"/>
      <c r="I19" s="466"/>
      <c r="J19" s="466"/>
      <c r="K19" s="466"/>
      <c r="L19" s="466"/>
      <c r="M19" s="466"/>
      <c r="N19" s="466"/>
      <c r="O19" s="466"/>
      <c r="P19" s="466"/>
      <c r="Q19" s="466"/>
      <c r="R19" s="466"/>
    </row>
    <row r="20" spans="1:18" s="33" customFormat="1" x14ac:dyDescent="0.25"/>
    <row r="23" spans="1:18" s="33" customFormat="1" ht="15.75" x14ac:dyDescent="0.25">
      <c r="A23" s="107" t="s">
        <v>431</v>
      </c>
      <c r="G23" s="465"/>
      <c r="H23" s="463"/>
    </row>
    <row r="24" spans="1:18" s="33" customFormat="1" x14ac:dyDescent="0.25">
      <c r="G24" s="465"/>
      <c r="H24" s="463"/>
    </row>
    <row r="25" spans="1:18" s="33" customFormat="1" ht="15.75" x14ac:dyDescent="0.25">
      <c r="A25" s="168"/>
      <c r="B25" s="169" t="s">
        <v>7</v>
      </c>
      <c r="C25" s="147" t="s">
        <v>451</v>
      </c>
      <c r="D25" s="141" t="s">
        <v>451</v>
      </c>
      <c r="G25" s="465"/>
      <c r="H25" s="463"/>
    </row>
    <row r="26" spans="1:18" s="33" customFormat="1" ht="15.75" x14ac:dyDescent="0.25">
      <c r="A26" s="149" t="s">
        <v>8</v>
      </c>
      <c r="B26" s="170" t="s">
        <v>9</v>
      </c>
      <c r="C26" s="150" t="s">
        <v>21</v>
      </c>
      <c r="D26" s="173" t="s">
        <v>22</v>
      </c>
      <c r="G26" s="465"/>
      <c r="H26" s="463"/>
    </row>
    <row r="27" spans="1:18" s="33" customFormat="1" ht="15.75" x14ac:dyDescent="0.25">
      <c r="A27" s="241" t="s">
        <v>60</v>
      </c>
      <c r="B27" s="114" t="s">
        <v>101</v>
      </c>
      <c r="C27" s="470">
        <v>0.51041666666666663</v>
      </c>
      <c r="D27" s="276">
        <v>0.71875</v>
      </c>
      <c r="G27" s="465"/>
      <c r="H27" s="463"/>
    </row>
    <row r="28" spans="1:18" s="33" customFormat="1" x14ac:dyDescent="0.25">
      <c r="A28" s="81" t="s">
        <v>60</v>
      </c>
      <c r="B28" s="87" t="s">
        <v>445</v>
      </c>
      <c r="C28" s="252">
        <v>0.53125</v>
      </c>
      <c r="D28" s="249">
        <v>0.73958333333333337</v>
      </c>
      <c r="E28" s="125"/>
      <c r="F28" s="125"/>
      <c r="G28" s="465"/>
      <c r="H28" s="547"/>
    </row>
    <row r="29" spans="1:18" s="33" customFormat="1" x14ac:dyDescent="0.25">
      <c r="A29" s="572" t="s">
        <v>18</v>
      </c>
      <c r="B29" s="444" t="s">
        <v>19</v>
      </c>
      <c r="C29" s="357">
        <f>C28-C27</f>
        <v>2.083333333333337E-2</v>
      </c>
      <c r="D29" s="69">
        <f t="shared" ref="D29" si="0">D28-D27</f>
        <v>2.083333333333337E-2</v>
      </c>
      <c r="E29" s="125"/>
      <c r="F29" s="125"/>
      <c r="G29" s="465"/>
      <c r="H29" s="547"/>
    </row>
    <row r="30" spans="1:18" s="33" customFormat="1" x14ac:dyDescent="0.25">
      <c r="A30" s="546"/>
      <c r="B30" s="291" t="s">
        <v>20</v>
      </c>
      <c r="C30" s="471">
        <v>7.9</v>
      </c>
      <c r="D30" s="70">
        <v>7.9</v>
      </c>
      <c r="E30" s="125"/>
      <c r="F30" s="125"/>
      <c r="G30" s="465"/>
      <c r="H30" s="463"/>
    </row>
    <row r="31" spans="1:18" s="33" customFormat="1" x14ac:dyDescent="0.25">
      <c r="G31" s="465"/>
      <c r="H31" s="463"/>
    </row>
    <row r="32" spans="1:18" s="33" customFormat="1" x14ac:dyDescent="0.25">
      <c r="G32" s="465"/>
      <c r="H32" s="463"/>
    </row>
    <row r="34" spans="1:5" s="33" customFormat="1" x14ac:dyDescent="0.25">
      <c r="A34" s="116"/>
    </row>
    <row r="35" spans="1:5" s="33" customFormat="1" ht="15" customHeight="1" x14ac:dyDescent="0.25">
      <c r="A35" s="544"/>
      <c r="B35" s="544"/>
      <c r="C35" s="544"/>
      <c r="D35" s="544"/>
      <c r="E35" s="544"/>
    </row>
  </sheetData>
  <mergeCells count="8">
    <mergeCell ref="A29:A30"/>
    <mergeCell ref="A35:E35"/>
    <mergeCell ref="A17:A18"/>
    <mergeCell ref="A1:L1"/>
    <mergeCell ref="A2:L2"/>
    <mergeCell ref="A5:L5"/>
    <mergeCell ref="H28:H29"/>
    <mergeCell ref="A4:O4"/>
  </mergeCells>
  <pageMargins left="0.7" right="0.7" top="0.75" bottom="0.75" header="0.3" footer="0.3"/>
  <pageSetup paperSize="9" scale="91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zoomScaleNormal="100" workbookViewId="0">
      <selection sqref="A1:XFD1048576"/>
    </sheetView>
  </sheetViews>
  <sheetFormatPr baseColWidth="10" defaultColWidth="10.625" defaultRowHeight="15" x14ac:dyDescent="0.25"/>
  <cols>
    <col min="1" max="1" width="22.375" style="33" customWidth="1"/>
    <col min="2" max="2" width="35.37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4" s="33" customFormat="1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s="33" customFormat="1" ht="20.25" x14ac:dyDescent="0.3">
      <c r="A2" s="541" t="s">
        <v>1067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4" s="33" customFormat="1" ht="18.75" x14ac:dyDescent="0.3">
      <c r="A4" s="542" t="s">
        <v>797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4" s="33" customFormat="1" x14ac:dyDescent="0.25">
      <c r="A5" s="543" t="s">
        <v>555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4" s="33" customFormat="1" x14ac:dyDescent="0.25">
      <c r="A6" s="413"/>
      <c r="B6" s="413"/>
      <c r="C6" s="413"/>
      <c r="D6" s="413"/>
      <c r="E6" s="413"/>
      <c r="F6" s="413"/>
      <c r="G6" s="413"/>
      <c r="H6" s="413"/>
    </row>
    <row r="7" spans="1:14" s="33" customFormat="1" x14ac:dyDescent="0.25">
      <c r="A7" s="106" t="s">
        <v>4</v>
      </c>
      <c r="B7" s="33" t="s">
        <v>5</v>
      </c>
    </row>
    <row r="8" spans="1:14" s="33" customFormat="1" x14ac:dyDescent="0.25">
      <c r="A8" s="106"/>
      <c r="B8" s="33" t="s">
        <v>6</v>
      </c>
    </row>
    <row r="9" spans="1:14" s="33" customFormat="1" x14ac:dyDescent="0.25">
      <c r="A9" s="106"/>
    </row>
    <row r="10" spans="1:14" s="33" customFormat="1" ht="15.75" x14ac:dyDescent="0.25">
      <c r="A10" s="107" t="s">
        <v>923</v>
      </c>
    </row>
    <row r="11" spans="1:14" s="33" customFormat="1" x14ac:dyDescent="0.25">
      <c r="B11" s="106"/>
      <c r="C11" s="119"/>
    </row>
    <row r="12" spans="1:14" s="33" customFormat="1" ht="15.75" x14ac:dyDescent="0.25">
      <c r="A12" s="111"/>
      <c r="B12" s="112" t="s">
        <v>7</v>
      </c>
      <c r="C12" s="51" t="str">
        <f>"BQ03A1"</f>
        <v>BQ03A1</v>
      </c>
    </row>
    <row r="13" spans="1:14" s="33" customFormat="1" ht="15.75" x14ac:dyDescent="0.25">
      <c r="A13" s="113" t="s">
        <v>8</v>
      </c>
      <c r="B13" s="113" t="s">
        <v>9</v>
      </c>
      <c r="C13" s="53" t="s">
        <v>10</v>
      </c>
    </row>
    <row r="14" spans="1:14" s="33" customFormat="1" x14ac:dyDescent="0.25">
      <c r="A14" s="61" t="s">
        <v>132</v>
      </c>
      <c r="B14" s="61" t="s">
        <v>133</v>
      </c>
      <c r="C14" s="79" t="str">
        <f>"08:02"</f>
        <v>08:02</v>
      </c>
    </row>
    <row r="15" spans="1:14" s="33" customFormat="1" x14ac:dyDescent="0.25">
      <c r="A15" s="34"/>
      <c r="B15" s="34" t="s">
        <v>134</v>
      </c>
      <c r="C15" s="80" t="str">
        <f>"08:05"</f>
        <v>08:05</v>
      </c>
    </row>
    <row r="16" spans="1:14" s="33" customFormat="1" x14ac:dyDescent="0.25">
      <c r="A16" s="34"/>
      <c r="B16" s="34" t="s">
        <v>135</v>
      </c>
      <c r="C16" s="80" t="str">
        <f>"08:12"</f>
        <v>08:12</v>
      </c>
    </row>
    <row r="17" spans="1:4" s="33" customFormat="1" x14ac:dyDescent="0.25">
      <c r="A17" s="34"/>
      <c r="B17" s="34" t="s">
        <v>136</v>
      </c>
      <c r="C17" s="80" t="str">
        <f>"08:17"</f>
        <v>08:17</v>
      </c>
    </row>
    <row r="18" spans="1:4" s="33" customFormat="1" x14ac:dyDescent="0.25">
      <c r="A18" s="34" t="s">
        <v>125</v>
      </c>
      <c r="B18" s="34" t="s">
        <v>137</v>
      </c>
      <c r="C18" s="80" t="str">
        <f>"08:20"</f>
        <v>08:20</v>
      </c>
    </row>
    <row r="19" spans="1:4" s="33" customFormat="1" x14ac:dyDescent="0.25">
      <c r="A19" s="62"/>
      <c r="B19" s="62" t="s">
        <v>126</v>
      </c>
      <c r="C19" s="40" t="str">
        <f>"08:30"</f>
        <v>08:30</v>
      </c>
    </row>
    <row r="20" spans="1:4" s="33" customFormat="1" x14ac:dyDescent="0.25">
      <c r="A20" s="539" t="s">
        <v>18</v>
      </c>
      <c r="B20" s="44" t="s">
        <v>19</v>
      </c>
      <c r="C20" s="38">
        <f>C19-C14</f>
        <v>1.9444444444444486E-2</v>
      </c>
    </row>
    <row r="21" spans="1:4" s="33" customFormat="1" x14ac:dyDescent="0.25">
      <c r="A21" s="539"/>
      <c r="B21" s="36" t="s">
        <v>20</v>
      </c>
      <c r="C21" s="411">
        <v>12</v>
      </c>
    </row>
    <row r="27" spans="1:4" s="33" customFormat="1" ht="15.75" x14ac:dyDescent="0.25">
      <c r="A27" s="107" t="s">
        <v>924</v>
      </c>
    </row>
    <row r="29" spans="1:4" s="33" customFormat="1" ht="15.75" x14ac:dyDescent="0.25">
      <c r="A29" s="111"/>
      <c r="B29" s="112" t="s">
        <v>7</v>
      </c>
      <c r="C29" s="50" t="str">
        <f>"BQ03R1"</f>
        <v>BQ03R1</v>
      </c>
      <c r="D29" s="51" t="str">
        <f>"BQ03R1"</f>
        <v>BQ03R1</v>
      </c>
    </row>
    <row r="30" spans="1:4" s="33" customFormat="1" ht="15.75" x14ac:dyDescent="0.25">
      <c r="A30" s="113" t="s">
        <v>8</v>
      </c>
      <c r="B30" s="113" t="s">
        <v>9</v>
      </c>
      <c r="C30" s="52" t="s">
        <v>21</v>
      </c>
      <c r="D30" s="53" t="s">
        <v>22</v>
      </c>
    </row>
    <row r="31" spans="1:4" s="33" customFormat="1" x14ac:dyDescent="0.25">
      <c r="A31" s="61" t="s">
        <v>125</v>
      </c>
      <c r="B31" s="41" t="s">
        <v>126</v>
      </c>
      <c r="C31" s="152" t="str">
        <f>"12:45"</f>
        <v>12:45</v>
      </c>
      <c r="D31" s="139" t="str">
        <f>"17:15"</f>
        <v>17:15</v>
      </c>
    </row>
    <row r="32" spans="1:4" s="33" customFormat="1" x14ac:dyDescent="0.25">
      <c r="A32" s="34" t="s">
        <v>132</v>
      </c>
      <c r="B32" s="35" t="s">
        <v>133</v>
      </c>
      <c r="C32" s="416" t="str">
        <f>"13:00"</f>
        <v>13:00</v>
      </c>
      <c r="D32" s="46" t="str">
        <f>"17:30"</f>
        <v>17:30</v>
      </c>
    </row>
    <row r="33" spans="1:4" s="33" customFormat="1" x14ac:dyDescent="0.25">
      <c r="A33" s="34"/>
      <c r="B33" s="35" t="s">
        <v>134</v>
      </c>
      <c r="C33" s="416" t="str">
        <f>"13:03"</f>
        <v>13:03</v>
      </c>
      <c r="D33" s="46" t="str">
        <f>"17:33"</f>
        <v>17:33</v>
      </c>
    </row>
    <row r="34" spans="1:4" s="33" customFormat="1" x14ac:dyDescent="0.25">
      <c r="A34" s="34"/>
      <c r="B34" s="35" t="s">
        <v>136</v>
      </c>
      <c r="C34" s="416" t="str">
        <f>"13:05"</f>
        <v>13:05</v>
      </c>
      <c r="D34" s="46" t="str">
        <f>"17:35"</f>
        <v>17:35</v>
      </c>
    </row>
    <row r="35" spans="1:4" s="33" customFormat="1" x14ac:dyDescent="0.25">
      <c r="A35" s="34"/>
      <c r="B35" s="35" t="s">
        <v>135</v>
      </c>
      <c r="C35" s="416" t="str">
        <f>"13:10"</f>
        <v>13:10</v>
      </c>
      <c r="D35" s="46" t="str">
        <f>"17:40"</f>
        <v>17:40</v>
      </c>
    </row>
    <row r="36" spans="1:4" s="33" customFormat="1" x14ac:dyDescent="0.25">
      <c r="A36" s="62" t="s">
        <v>125</v>
      </c>
      <c r="B36" s="42" t="s">
        <v>137</v>
      </c>
      <c r="C36" s="153" t="str">
        <f>"13:17"</f>
        <v>13:17</v>
      </c>
      <c r="D36" s="47" t="str">
        <f>"17:47"</f>
        <v>17:47</v>
      </c>
    </row>
    <row r="37" spans="1:4" s="33" customFormat="1" x14ac:dyDescent="0.25">
      <c r="A37" s="539" t="s">
        <v>18</v>
      </c>
      <c r="B37" s="44" t="s">
        <v>19</v>
      </c>
      <c r="C37" s="38">
        <v>2.2222222222222223E-2</v>
      </c>
      <c r="D37" s="38">
        <f>D36-D31</f>
        <v>2.2222222222222254E-2</v>
      </c>
    </row>
    <row r="38" spans="1:4" s="33" customFormat="1" x14ac:dyDescent="0.25">
      <c r="A38" s="539"/>
      <c r="B38" s="36" t="s">
        <v>20</v>
      </c>
      <c r="C38" s="411">
        <v>12</v>
      </c>
      <c r="D38" s="411">
        <v>12</v>
      </c>
    </row>
  </sheetData>
  <mergeCells count="6">
    <mergeCell ref="A37:A38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82" fitToWidth="0" orientation="landscape" r:id="rId1"/>
  <headerFooter alignWithMargins="0">
    <oddFooter>&amp;R&amp;D&amp;T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6"/>
  <sheetViews>
    <sheetView zoomScaleNormal="100" workbookViewId="0">
      <selection activeCell="O25" sqref="O25"/>
    </sheetView>
  </sheetViews>
  <sheetFormatPr baseColWidth="10" defaultColWidth="10.625" defaultRowHeight="15" x14ac:dyDescent="0.25"/>
  <cols>
    <col min="1" max="1" width="21.625" style="33" customWidth="1"/>
    <col min="2" max="2" width="54.125" style="33" customWidth="1"/>
    <col min="3" max="4" width="8.125" style="33" customWidth="1"/>
    <col min="5" max="1024" width="7.875" style="33" customWidth="1"/>
    <col min="1025" max="1025" width="11.125" style="103" customWidth="1"/>
    <col min="1026" max="16384" width="10.625" style="103"/>
  </cols>
  <sheetData>
    <row r="1" spans="1:16" ht="30.75" customHeight="1" x14ac:dyDescent="0.25">
      <c r="A1" s="540" t="s">
        <v>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6" ht="20.25" x14ac:dyDescent="0.3">
      <c r="A2" s="541" t="s">
        <v>96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1:16" ht="18.75" x14ac:dyDescent="0.3">
      <c r="A4" s="542" t="s">
        <v>2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16" x14ac:dyDescent="0.25">
      <c r="A5" s="543" t="s">
        <v>3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</row>
    <row r="6" spans="1:16" x14ac:dyDescent="0.25">
      <c r="A6" s="101"/>
      <c r="B6" s="101"/>
      <c r="C6" s="101"/>
      <c r="D6" s="101"/>
      <c r="E6" s="101"/>
      <c r="F6" s="101"/>
      <c r="G6" s="101"/>
      <c r="H6" s="101"/>
    </row>
    <row r="7" spans="1:16" x14ac:dyDescent="0.25">
      <c r="A7" s="106" t="s">
        <v>4</v>
      </c>
      <c r="B7" s="33" t="s">
        <v>5</v>
      </c>
    </row>
    <row r="8" spans="1:16" x14ac:dyDescent="0.25">
      <c r="A8" s="106"/>
      <c r="B8" s="33" t="s">
        <v>6</v>
      </c>
    </row>
    <row r="9" spans="1:16" x14ac:dyDescent="0.25">
      <c r="A9" s="106"/>
    </row>
    <row r="10" spans="1:16" ht="15.75" x14ac:dyDescent="0.25">
      <c r="A10" s="107" t="s">
        <v>97</v>
      </c>
    </row>
    <row r="11" spans="1:16" x14ac:dyDescent="0.25">
      <c r="C11" s="119"/>
      <c r="G11" s="31"/>
      <c r="H11" s="31"/>
      <c r="I11" s="31"/>
      <c r="J11" s="31"/>
      <c r="K11" s="31"/>
      <c r="L11" s="31"/>
      <c r="M11" s="31"/>
      <c r="N11" s="31"/>
      <c r="O11" s="31"/>
      <c r="P11" s="31"/>
    </row>
    <row r="12" spans="1:16" ht="15.75" x14ac:dyDescent="0.25">
      <c r="A12" s="111"/>
      <c r="B12" s="112" t="s">
        <v>7</v>
      </c>
      <c r="C12" s="51" t="str">
        <f>"24C25A1"</f>
        <v>24C25A1</v>
      </c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3" spans="1:16" ht="15.75" x14ac:dyDescent="0.25">
      <c r="A13" s="113" t="s">
        <v>8</v>
      </c>
      <c r="B13" s="113" t="s">
        <v>9</v>
      </c>
      <c r="C13" s="53" t="s">
        <v>10</v>
      </c>
      <c r="G13" s="31"/>
      <c r="H13" s="31"/>
      <c r="I13" s="31"/>
      <c r="J13" s="31"/>
      <c r="K13" s="31"/>
      <c r="L13" s="31"/>
      <c r="M13" s="31"/>
      <c r="N13" s="31"/>
      <c r="O13" s="31"/>
      <c r="P13" s="31"/>
    </row>
    <row r="14" spans="1:16" x14ac:dyDescent="0.25">
      <c r="A14" s="78" t="s">
        <v>11</v>
      </c>
      <c r="B14" s="78" t="s">
        <v>58</v>
      </c>
      <c r="C14" s="66" t="s">
        <v>392</v>
      </c>
      <c r="G14" s="31"/>
      <c r="H14" s="31"/>
      <c r="I14" s="31"/>
      <c r="J14" s="31"/>
      <c r="K14" s="31"/>
      <c r="L14" s="31"/>
      <c r="M14" s="31"/>
      <c r="N14" s="31"/>
      <c r="O14" s="31"/>
      <c r="P14" s="31"/>
    </row>
    <row r="15" spans="1:16" x14ac:dyDescent="0.25">
      <c r="A15" s="39"/>
      <c r="B15" s="39" t="s">
        <v>52</v>
      </c>
      <c r="C15" s="67" t="s">
        <v>388</v>
      </c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x14ac:dyDescent="0.25">
      <c r="A16" s="39"/>
      <c r="B16" s="39" t="s">
        <v>51</v>
      </c>
      <c r="C16" s="67" t="s">
        <v>393</v>
      </c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6" x14ac:dyDescent="0.25">
      <c r="A17" s="39"/>
      <c r="B17" s="39" t="s">
        <v>23</v>
      </c>
      <c r="C17" s="67" t="s">
        <v>389</v>
      </c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6" x14ac:dyDescent="0.25">
      <c r="A18" s="39"/>
      <c r="B18" s="39" t="s">
        <v>50</v>
      </c>
      <c r="C18" s="67" t="s">
        <v>378</v>
      </c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6" x14ac:dyDescent="0.25">
      <c r="A19" s="39"/>
      <c r="B19" s="39" t="s">
        <v>49</v>
      </c>
      <c r="C19" s="67" t="s">
        <v>394</v>
      </c>
      <c r="G19" s="31"/>
      <c r="H19" s="31"/>
      <c r="I19" s="31"/>
      <c r="J19" s="31"/>
      <c r="K19" s="31"/>
      <c r="L19" s="31"/>
      <c r="M19" s="31"/>
      <c r="N19" s="31"/>
      <c r="O19" s="31"/>
      <c r="P19" s="31"/>
    </row>
    <row r="20" spans="1:16" x14ac:dyDescent="0.25">
      <c r="A20" s="39"/>
      <c r="B20" s="39" t="s">
        <v>98</v>
      </c>
      <c r="C20" s="67" t="s">
        <v>395</v>
      </c>
      <c r="G20" s="31"/>
      <c r="H20" s="31"/>
      <c r="I20" s="31"/>
      <c r="J20" s="31"/>
      <c r="K20" s="31"/>
      <c r="L20" s="31"/>
      <c r="M20" s="31"/>
      <c r="N20" s="31"/>
      <c r="O20" s="31"/>
      <c r="P20" s="31"/>
    </row>
    <row r="21" spans="1:16" s="33" customFormat="1" x14ac:dyDescent="0.25">
      <c r="A21" s="39"/>
      <c r="B21" s="39" t="s">
        <v>99</v>
      </c>
      <c r="C21" s="67" t="s">
        <v>396</v>
      </c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6" s="33" customFormat="1" x14ac:dyDescent="0.25">
      <c r="A22" s="39"/>
      <c r="B22" s="198" t="s">
        <v>86</v>
      </c>
      <c r="C22" s="67" t="s">
        <v>379</v>
      </c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6" s="33" customFormat="1" ht="17.25" x14ac:dyDescent="0.25">
      <c r="A23" s="81" t="s">
        <v>60</v>
      </c>
      <c r="B23" s="81" t="s">
        <v>421</v>
      </c>
      <c r="C23" s="82" t="s">
        <v>367</v>
      </c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6" s="33" customFormat="1" x14ac:dyDescent="0.25">
      <c r="A24" s="81"/>
      <c r="B24" s="81"/>
      <c r="C24" s="82" t="s">
        <v>368</v>
      </c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1:16" s="33" customFormat="1" x14ac:dyDescent="0.25">
      <c r="A25" s="39"/>
      <c r="B25" s="35" t="s">
        <v>373</v>
      </c>
      <c r="C25" s="199">
        <v>0.31458333333333333</v>
      </c>
      <c r="D25" s="142"/>
      <c r="E25" s="31"/>
      <c r="F25" s="142"/>
      <c r="G25" s="31"/>
      <c r="H25" s="31"/>
      <c r="I25" s="31"/>
      <c r="J25" s="31"/>
      <c r="K25" s="31"/>
      <c r="L25" s="31"/>
      <c r="M25" s="31"/>
      <c r="N25" s="31"/>
      <c r="O25" s="31"/>
      <c r="P25" s="31"/>
    </row>
    <row r="26" spans="1:16" s="33" customFormat="1" x14ac:dyDescent="0.25">
      <c r="A26" s="83"/>
      <c r="B26" s="42" t="s">
        <v>422</v>
      </c>
      <c r="C26" s="200">
        <v>0.31805555555555554</v>
      </c>
      <c r="D26" s="142"/>
      <c r="E26" s="31"/>
      <c r="F26" s="142"/>
      <c r="G26" s="31"/>
      <c r="H26" s="31"/>
      <c r="I26" s="31"/>
      <c r="J26" s="31"/>
      <c r="K26" s="31"/>
      <c r="L26" s="31"/>
      <c r="M26" s="31"/>
      <c r="N26" s="31"/>
      <c r="O26" s="31"/>
      <c r="P26" s="31"/>
    </row>
    <row r="27" spans="1:16" s="33" customFormat="1" x14ac:dyDescent="0.25">
      <c r="A27" s="549" t="s">
        <v>18</v>
      </c>
      <c r="B27" s="44" t="s">
        <v>19</v>
      </c>
      <c r="C27" s="38">
        <v>4.3750000000000011E-2</v>
      </c>
    </row>
    <row r="28" spans="1:16" s="33" customFormat="1" x14ac:dyDescent="0.25">
      <c r="A28" s="539"/>
      <c r="B28" s="36" t="s">
        <v>20</v>
      </c>
      <c r="C28" s="100">
        <v>37.200000000000003</v>
      </c>
    </row>
    <row r="29" spans="1:16" s="33" customFormat="1" x14ac:dyDescent="0.25"/>
    <row r="30" spans="1:16" s="33" customFormat="1" x14ac:dyDescent="0.25">
      <c r="A30" s="116" t="s">
        <v>72</v>
      </c>
    </row>
    <row r="31" spans="1:16" s="33" customFormat="1" ht="15" customHeight="1" x14ac:dyDescent="0.25">
      <c r="A31" s="544" t="s">
        <v>73</v>
      </c>
      <c r="B31" s="544"/>
      <c r="C31" s="544"/>
    </row>
    <row r="32" spans="1:16" s="33" customFormat="1" x14ac:dyDescent="0.25">
      <c r="A32" s="544" t="s">
        <v>87</v>
      </c>
      <c r="B32" s="544"/>
      <c r="C32" s="544"/>
      <c r="D32" s="544"/>
    </row>
    <row r="33" spans="1:7" s="33" customFormat="1" x14ac:dyDescent="0.25"/>
    <row r="34" spans="1:7" s="33" customFormat="1" ht="15.75" x14ac:dyDescent="0.25">
      <c r="A34" s="107" t="s">
        <v>100</v>
      </c>
    </row>
    <row r="35" spans="1:7" s="33" customFormat="1" x14ac:dyDescent="0.25"/>
    <row r="36" spans="1:7" s="33" customFormat="1" ht="15.75" x14ac:dyDescent="0.25">
      <c r="A36" s="201"/>
      <c r="B36" s="184" t="s">
        <v>7</v>
      </c>
      <c r="C36" s="50" t="str">
        <f>"24C25R1"</f>
        <v>24C25R1</v>
      </c>
      <c r="D36" s="51" t="str">
        <f>"24C25R1"</f>
        <v>24C25R1</v>
      </c>
    </row>
    <row r="37" spans="1:7" s="33" customFormat="1" ht="15.75" x14ac:dyDescent="0.25">
      <c r="A37" s="172" t="s">
        <v>8</v>
      </c>
      <c r="B37" s="202" t="s">
        <v>9</v>
      </c>
      <c r="C37" s="52" t="s">
        <v>21</v>
      </c>
      <c r="D37" s="53" t="s">
        <v>22</v>
      </c>
    </row>
    <row r="38" spans="1:7" s="33" customFormat="1" x14ac:dyDescent="0.25">
      <c r="A38" s="39" t="s">
        <v>60</v>
      </c>
      <c r="B38" s="114" t="s">
        <v>422</v>
      </c>
      <c r="C38" s="203">
        <v>0.50694444444444453</v>
      </c>
      <c r="D38" s="204">
        <v>0.75694444444444442</v>
      </c>
      <c r="F38" s="31"/>
      <c r="G38" s="142"/>
    </row>
    <row r="39" spans="1:7" s="33" customFormat="1" x14ac:dyDescent="0.25">
      <c r="A39" s="39"/>
      <c r="B39" s="86" t="s">
        <v>77</v>
      </c>
      <c r="C39" s="205">
        <v>0.51041666666666674</v>
      </c>
      <c r="D39" s="126">
        <v>0.76041666666666663</v>
      </c>
      <c r="F39" s="31"/>
      <c r="G39" s="142"/>
    </row>
    <row r="40" spans="1:7" s="33" customFormat="1" ht="17.25" x14ac:dyDescent="0.25">
      <c r="A40" s="81" t="s">
        <v>60</v>
      </c>
      <c r="B40" s="87" t="s">
        <v>421</v>
      </c>
      <c r="C40" s="124" t="s">
        <v>380</v>
      </c>
      <c r="D40" s="82" t="s">
        <v>381</v>
      </c>
      <c r="F40" s="45"/>
      <c r="G40" s="142"/>
    </row>
    <row r="41" spans="1:7" s="33" customFormat="1" x14ac:dyDescent="0.25">
      <c r="A41" s="81"/>
      <c r="B41" s="87"/>
      <c r="C41" s="124" t="s">
        <v>375</v>
      </c>
      <c r="D41" s="82" t="s">
        <v>376</v>
      </c>
    </row>
    <row r="42" spans="1:7" s="33" customFormat="1" x14ac:dyDescent="0.25">
      <c r="A42" s="39"/>
      <c r="B42" s="174" t="s">
        <v>88</v>
      </c>
      <c r="C42" s="115" t="s">
        <v>369</v>
      </c>
      <c r="D42" s="67" t="s">
        <v>366</v>
      </c>
    </row>
    <row r="43" spans="1:7" s="33" customFormat="1" x14ac:dyDescent="0.25">
      <c r="A43" s="39" t="s">
        <v>11</v>
      </c>
      <c r="B43" s="86" t="s">
        <v>99</v>
      </c>
      <c r="C43" s="115" t="s">
        <v>397</v>
      </c>
      <c r="D43" s="67" t="s">
        <v>398</v>
      </c>
    </row>
    <row r="44" spans="1:7" s="33" customFormat="1" x14ac:dyDescent="0.25">
      <c r="A44" s="39"/>
      <c r="B44" s="86" t="s">
        <v>98</v>
      </c>
      <c r="C44" s="115" t="s">
        <v>382</v>
      </c>
      <c r="D44" s="67" t="s">
        <v>383</v>
      </c>
    </row>
    <row r="45" spans="1:7" s="33" customFormat="1" x14ac:dyDescent="0.25">
      <c r="A45" s="39"/>
      <c r="B45" s="86" t="s">
        <v>49</v>
      </c>
      <c r="C45" s="115" t="s">
        <v>384</v>
      </c>
      <c r="D45" s="67" t="s">
        <v>385</v>
      </c>
    </row>
    <row r="46" spans="1:7" s="33" customFormat="1" x14ac:dyDescent="0.25">
      <c r="A46" s="39"/>
      <c r="B46" s="86" t="s">
        <v>50</v>
      </c>
      <c r="C46" s="115" t="s">
        <v>399</v>
      </c>
      <c r="D46" s="67" t="s">
        <v>400</v>
      </c>
    </row>
    <row r="47" spans="1:7" s="33" customFormat="1" x14ac:dyDescent="0.25">
      <c r="A47" s="39"/>
      <c r="B47" s="86" t="s">
        <v>23</v>
      </c>
      <c r="C47" s="115" t="s">
        <v>401</v>
      </c>
      <c r="D47" s="67" t="s">
        <v>402</v>
      </c>
    </row>
    <row r="48" spans="1:7" s="33" customFormat="1" x14ac:dyDescent="0.25">
      <c r="A48" s="39"/>
      <c r="B48" s="86" t="s">
        <v>51</v>
      </c>
      <c r="C48" s="115" t="s">
        <v>390</v>
      </c>
      <c r="D48" s="67" t="s">
        <v>391</v>
      </c>
    </row>
    <row r="49" spans="1:7" s="33" customFormat="1" x14ac:dyDescent="0.25">
      <c r="A49" s="39"/>
      <c r="B49" s="86" t="s">
        <v>52</v>
      </c>
      <c r="C49" s="115" t="s">
        <v>386</v>
      </c>
      <c r="D49" s="67" t="s">
        <v>387</v>
      </c>
    </row>
    <row r="50" spans="1:7" s="33" customFormat="1" x14ac:dyDescent="0.25">
      <c r="A50" s="83"/>
      <c r="B50" s="97" t="s">
        <v>58</v>
      </c>
      <c r="C50" s="206" t="s">
        <v>403</v>
      </c>
      <c r="D50" s="71" t="s">
        <v>404</v>
      </c>
      <c r="F50" s="31"/>
      <c r="G50" s="142"/>
    </row>
    <row r="51" spans="1:7" s="33" customFormat="1" x14ac:dyDescent="0.25">
      <c r="A51" s="549" t="s">
        <v>18</v>
      </c>
      <c r="B51" s="44" t="s">
        <v>19</v>
      </c>
      <c r="C51" s="38">
        <v>4.0277777777777635E-2</v>
      </c>
      <c r="D51" s="38">
        <v>4.0277777777777746E-2</v>
      </c>
      <c r="F51" s="31"/>
      <c r="G51" s="142"/>
    </row>
    <row r="52" spans="1:7" s="33" customFormat="1" x14ac:dyDescent="0.25">
      <c r="A52" s="539"/>
      <c r="B52" s="36" t="s">
        <v>20</v>
      </c>
      <c r="C52" s="100">
        <v>29.2</v>
      </c>
      <c r="D52" s="100">
        <v>29.2</v>
      </c>
    </row>
    <row r="53" spans="1:7" s="33" customFormat="1" x14ac:dyDescent="0.25"/>
    <row r="54" spans="1:7" s="33" customFormat="1" ht="15" customHeight="1" x14ac:dyDescent="0.25">
      <c r="A54" s="116" t="s">
        <v>72</v>
      </c>
    </row>
    <row r="55" spans="1:7" x14ac:dyDescent="0.25">
      <c r="A55" s="544" t="s">
        <v>73</v>
      </c>
      <c r="B55" s="544"/>
      <c r="C55" s="544"/>
      <c r="D55" s="544"/>
    </row>
    <row r="56" spans="1:7" x14ac:dyDescent="0.25">
      <c r="A56" s="544" t="s">
        <v>89</v>
      </c>
      <c r="B56" s="544"/>
      <c r="C56" s="544"/>
      <c r="D56" s="544"/>
    </row>
  </sheetData>
  <mergeCells count="10">
    <mergeCell ref="A32:D32"/>
    <mergeCell ref="A51:A52"/>
    <mergeCell ref="A55:D55"/>
    <mergeCell ref="A56:D56"/>
    <mergeCell ref="A1:N1"/>
    <mergeCell ref="A2:N2"/>
    <mergeCell ref="A4:N4"/>
    <mergeCell ref="A5:N5"/>
    <mergeCell ref="A27:A28"/>
    <mergeCell ref="A31:C31"/>
  </mergeCells>
  <pageMargins left="0.39370078740157483" right="0.39370078740157483" top="0.78740157480314965" bottom="0.78740157480314965" header="0.39370078740157483" footer="0.39370078740157483"/>
  <pageSetup paperSize="9" scale="57" fitToWidth="0" fitToHeight="0" orientation="landscape" r:id="rId1"/>
  <headerFooter alignWithMargins="0">
    <oddFooter>&amp;RMAJ&amp;D</oddFooter>
  </headerFooter>
  <colBreaks count="1" manualBreakCount="1">
    <brk id="17" max="1048575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4"/>
  <sheetViews>
    <sheetView workbookViewId="0"/>
  </sheetViews>
  <sheetFormatPr baseColWidth="10" defaultRowHeight="15" x14ac:dyDescent="0.25"/>
  <cols>
    <col min="1" max="1" width="12.5" style="1" customWidth="1"/>
    <col min="2" max="2" width="21.125" style="1" customWidth="1"/>
    <col min="3" max="4" width="8.125" style="1" customWidth="1"/>
    <col min="5" max="1024" width="7.875" style="1" customWidth="1"/>
    <col min="1025" max="1025" width="11.125" customWidth="1"/>
  </cols>
  <sheetData>
    <row r="1" spans="1:14" ht="30.75" customHeight="1" x14ac:dyDescent="0.25">
      <c r="A1" s="559" t="s">
        <v>1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</row>
    <row r="2" spans="1:14" ht="20.25" x14ac:dyDescent="0.3">
      <c r="A2" s="573" t="s">
        <v>282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</row>
    <row r="3" spans="1:14" ht="20.2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8.75" x14ac:dyDescent="0.3">
      <c r="A4" s="560" t="s">
        <v>2</v>
      </c>
      <c r="B4" s="560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</row>
    <row r="5" spans="1:14" x14ac:dyDescent="0.25">
      <c r="A5" s="561" t="s">
        <v>3</v>
      </c>
      <c r="B5" s="561"/>
      <c r="C5" s="561"/>
      <c r="D5" s="561"/>
      <c r="E5" s="561"/>
      <c r="F5" s="561"/>
      <c r="G5" s="561"/>
      <c r="H5" s="561"/>
      <c r="I5" s="561"/>
      <c r="J5" s="561"/>
      <c r="K5" s="561"/>
      <c r="L5" s="561"/>
      <c r="M5" s="561"/>
      <c r="N5" s="561"/>
    </row>
    <row r="6" spans="1:14" x14ac:dyDescent="0.25">
      <c r="A6" s="3"/>
      <c r="B6" s="3"/>
      <c r="C6" s="3"/>
      <c r="D6" s="3"/>
      <c r="E6" s="3"/>
      <c r="F6" s="3"/>
      <c r="G6" s="3"/>
      <c r="H6" s="3"/>
    </row>
    <row r="7" spans="1:14" x14ac:dyDescent="0.25">
      <c r="A7" s="4" t="s">
        <v>4</v>
      </c>
      <c r="B7" s="1" t="s">
        <v>294</v>
      </c>
    </row>
    <row r="8" spans="1:14" x14ac:dyDescent="0.25">
      <c r="A8" s="4"/>
      <c r="B8" s="1" t="s">
        <v>6</v>
      </c>
    </row>
    <row r="10" spans="1:14" ht="15.75" x14ac:dyDescent="0.25">
      <c r="A10" s="5" t="s">
        <v>284</v>
      </c>
    </row>
    <row r="12" spans="1:14" ht="15.75" x14ac:dyDescent="0.25">
      <c r="A12" s="6"/>
      <c r="B12" s="7" t="s">
        <v>7</v>
      </c>
      <c r="C12" s="9" t="str">
        <f>"24C73A1"</f>
        <v>24C73A1</v>
      </c>
    </row>
    <row r="13" spans="1:14" ht="15.75" x14ac:dyDescent="0.25">
      <c r="A13" s="10" t="s">
        <v>8</v>
      </c>
      <c r="B13" s="10" t="s">
        <v>9</v>
      </c>
      <c r="C13" s="12" t="s">
        <v>10</v>
      </c>
    </row>
    <row r="14" spans="1:14" x14ac:dyDescent="0.25">
      <c r="A14" s="13" t="s">
        <v>256</v>
      </c>
      <c r="B14" s="14" t="s">
        <v>257</v>
      </c>
      <c r="C14" s="29">
        <v>0.30347222222222225</v>
      </c>
    </row>
    <row r="15" spans="1:14" x14ac:dyDescent="0.25">
      <c r="A15" s="16" t="s">
        <v>259</v>
      </c>
      <c r="B15" s="17" t="s">
        <v>260</v>
      </c>
      <c r="C15" s="30">
        <v>0.30763888888888891</v>
      </c>
    </row>
    <row r="16" spans="1:14" x14ac:dyDescent="0.25">
      <c r="A16" s="16" t="s">
        <v>263</v>
      </c>
      <c r="B16" s="17" t="s">
        <v>269</v>
      </c>
      <c r="C16" s="30">
        <v>0.31388888888888888</v>
      </c>
    </row>
    <row r="17" spans="1:3" x14ac:dyDescent="0.25">
      <c r="A17" s="16" t="s">
        <v>255</v>
      </c>
      <c r="B17" s="17" t="s">
        <v>295</v>
      </c>
      <c r="C17" s="30">
        <v>0.32430555555555557</v>
      </c>
    </row>
    <row r="18" spans="1:3" x14ac:dyDescent="0.25">
      <c r="A18" s="16" t="s">
        <v>218</v>
      </c>
      <c r="B18" s="17" t="s">
        <v>296</v>
      </c>
      <c r="C18" s="30">
        <v>0.33194444444444449</v>
      </c>
    </row>
    <row r="19" spans="1:3" x14ac:dyDescent="0.25">
      <c r="A19" s="16"/>
      <c r="B19" s="17" t="s">
        <v>219</v>
      </c>
      <c r="C19" s="30">
        <v>0.33611111111111108</v>
      </c>
    </row>
    <row r="20" spans="1:3" x14ac:dyDescent="0.25">
      <c r="A20" s="16" t="s">
        <v>209</v>
      </c>
      <c r="B20" s="17" t="s">
        <v>297</v>
      </c>
      <c r="C20" s="30">
        <v>0.34236111111111112</v>
      </c>
    </row>
    <row r="21" spans="1:3" x14ac:dyDescent="0.25">
      <c r="A21" s="18" t="s">
        <v>131</v>
      </c>
      <c r="B21" s="19" t="s">
        <v>126</v>
      </c>
      <c r="C21" s="24" t="str">
        <f>"08:26"</f>
        <v>08:26</v>
      </c>
    </row>
    <row r="22" spans="1:3" x14ac:dyDescent="0.25">
      <c r="A22" s="563" t="s">
        <v>18</v>
      </c>
      <c r="B22" s="23" t="s">
        <v>19</v>
      </c>
      <c r="C22" s="27">
        <v>4.7916666666666663E-2</v>
      </c>
    </row>
    <row r="23" spans="1:3" x14ac:dyDescent="0.25">
      <c r="A23" s="563"/>
      <c r="B23" s="23" t="s">
        <v>20</v>
      </c>
      <c r="C23" s="22">
        <v>36.799999999999997</v>
      </c>
    </row>
    <row r="31" spans="1:3" ht="15.75" x14ac:dyDescent="0.25">
      <c r="A31" s="5" t="s">
        <v>292</v>
      </c>
    </row>
    <row r="33" spans="1:4" ht="15.75" x14ac:dyDescent="0.25">
      <c r="A33" s="6"/>
      <c r="B33" s="7" t="s">
        <v>7</v>
      </c>
      <c r="C33" s="8" t="str">
        <f>"24C73R1"</f>
        <v>24C73R1</v>
      </c>
      <c r="D33" s="9" t="str">
        <f>"24C73R1"</f>
        <v>24C73R1</v>
      </c>
    </row>
    <row r="34" spans="1:4" ht="15.75" x14ac:dyDescent="0.25">
      <c r="A34" s="10" t="s">
        <v>8</v>
      </c>
      <c r="B34" s="10" t="s">
        <v>9</v>
      </c>
      <c r="C34" s="11" t="s">
        <v>21</v>
      </c>
      <c r="D34" s="12" t="s">
        <v>22</v>
      </c>
    </row>
    <row r="35" spans="1:4" x14ac:dyDescent="0.25">
      <c r="A35" s="13" t="s">
        <v>131</v>
      </c>
      <c r="B35" s="14" t="s">
        <v>126</v>
      </c>
      <c r="C35" s="15" t="str">
        <f>"12:04"</f>
        <v>12:04</v>
      </c>
      <c r="D35" s="25">
        <v>0.69444444444444442</v>
      </c>
    </row>
    <row r="36" spans="1:4" x14ac:dyDescent="0.25">
      <c r="A36" s="16" t="s">
        <v>209</v>
      </c>
      <c r="B36" s="17" t="s">
        <v>225</v>
      </c>
      <c r="C36" s="28">
        <v>0.51180555555555551</v>
      </c>
      <c r="D36" s="26">
        <v>0.70347222222222217</v>
      </c>
    </row>
    <row r="37" spans="1:4" x14ac:dyDescent="0.25">
      <c r="A37" s="16" t="s">
        <v>218</v>
      </c>
      <c r="B37" s="17" t="s">
        <v>219</v>
      </c>
      <c r="C37" s="28">
        <v>0.51736111111111116</v>
      </c>
      <c r="D37" s="26">
        <v>0.70902777777777781</v>
      </c>
    </row>
    <row r="38" spans="1:4" x14ac:dyDescent="0.25">
      <c r="A38" s="16"/>
      <c r="B38" s="17" t="s">
        <v>296</v>
      </c>
      <c r="C38" s="28">
        <v>0.52152777777777781</v>
      </c>
      <c r="D38" s="26">
        <v>0.71319444444444446</v>
      </c>
    </row>
    <row r="39" spans="1:4" x14ac:dyDescent="0.25">
      <c r="A39" s="16" t="s">
        <v>255</v>
      </c>
      <c r="B39" s="17" t="s">
        <v>295</v>
      </c>
      <c r="C39" s="28">
        <v>0.52847222222222223</v>
      </c>
      <c r="D39" s="26">
        <v>0.72013888888888888</v>
      </c>
    </row>
    <row r="40" spans="1:4" x14ac:dyDescent="0.25">
      <c r="A40" s="16" t="s">
        <v>263</v>
      </c>
      <c r="B40" s="17" t="s">
        <v>269</v>
      </c>
      <c r="C40" s="28">
        <v>0.53888888888888886</v>
      </c>
      <c r="D40" s="26">
        <v>0.73055555555555562</v>
      </c>
    </row>
    <row r="41" spans="1:4" x14ac:dyDescent="0.25">
      <c r="A41" s="16" t="s">
        <v>259</v>
      </c>
      <c r="B41" s="17" t="s">
        <v>260</v>
      </c>
      <c r="C41" s="28">
        <v>0.54583333333333328</v>
      </c>
      <c r="D41" s="26">
        <v>0.73750000000000004</v>
      </c>
    </row>
    <row r="42" spans="1:4" x14ac:dyDescent="0.25">
      <c r="A42" s="18" t="s">
        <v>256</v>
      </c>
      <c r="B42" s="19" t="s">
        <v>257</v>
      </c>
      <c r="C42" s="20" t="str">
        <f>"13:12"</f>
        <v>13:12</v>
      </c>
      <c r="D42" s="21" t="str">
        <f>"17:48"</f>
        <v>17:48</v>
      </c>
    </row>
    <row r="43" spans="1:4" x14ac:dyDescent="0.25">
      <c r="A43" s="563" t="s">
        <v>18</v>
      </c>
      <c r="B43" s="23" t="s">
        <v>19</v>
      </c>
      <c r="C43" s="27">
        <v>4.7222222222222221E-2</v>
      </c>
      <c r="D43" s="27">
        <v>4.7222222222222221E-2</v>
      </c>
    </row>
    <row r="44" spans="1:4" x14ac:dyDescent="0.25">
      <c r="A44" s="563"/>
      <c r="B44" s="23" t="s">
        <v>20</v>
      </c>
      <c r="C44" s="22">
        <v>36.799999999999997</v>
      </c>
      <c r="D44" s="22">
        <v>36.799999999999997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505" right="0.39370078740157505" top="0.78740157480315009" bottom="0.78740157480315009" header="0.39370078740157505" footer="0.39370078740157505"/>
  <pageSetup paperSize="0" fitToWidth="0" fitToHeight="0" orientation="landscape" horizontalDpi="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28</vt:i4>
      </vt:variant>
    </vt:vector>
  </HeadingPairs>
  <TitlesOfParts>
    <vt:vector size="119" baseType="lpstr">
      <vt:lpstr>Présentation</vt:lpstr>
      <vt:lpstr>Récap </vt:lpstr>
      <vt:lpstr>S2</vt:lpstr>
      <vt:lpstr> S10 </vt:lpstr>
      <vt:lpstr> S11</vt:lpstr>
      <vt:lpstr>S12</vt:lpstr>
      <vt:lpstr> S13 </vt:lpstr>
      <vt:lpstr>BQ02</vt:lpstr>
      <vt:lpstr>BQ03</vt:lpstr>
      <vt:lpstr>BQ04</vt:lpstr>
      <vt:lpstr>BQ05</vt:lpstr>
      <vt:lpstr>BQ08N</vt:lpstr>
      <vt:lpstr>CC05A</vt:lpstr>
      <vt:lpstr>CH01A</vt:lpstr>
      <vt:lpstr>CH08S </vt:lpstr>
      <vt:lpstr>CH09S</vt:lpstr>
      <vt:lpstr>CH11</vt:lpstr>
      <vt:lpstr>CH12</vt:lpstr>
      <vt:lpstr>CH13</vt:lpstr>
      <vt:lpstr>CH14</vt:lpstr>
      <vt:lpstr>CH15</vt:lpstr>
      <vt:lpstr>CH16</vt:lpstr>
      <vt:lpstr>CH17</vt:lpstr>
      <vt:lpstr>CH20</vt:lpstr>
      <vt:lpstr>CH21</vt:lpstr>
      <vt:lpstr>CH22</vt:lpstr>
      <vt:lpstr>CH30</vt:lpstr>
      <vt:lpstr>CH31</vt:lpstr>
      <vt:lpstr>CH32</vt:lpstr>
      <vt:lpstr>CH40</vt:lpstr>
      <vt:lpstr>CH41</vt:lpstr>
      <vt:lpstr>CH42</vt:lpstr>
      <vt:lpstr>CH43</vt:lpstr>
      <vt:lpstr>CH51</vt:lpstr>
      <vt:lpstr>CH52</vt:lpstr>
      <vt:lpstr>CH54</vt:lpstr>
      <vt:lpstr>CH55</vt:lpstr>
      <vt:lpstr>DD02A</vt:lpstr>
      <vt:lpstr>LH01A</vt:lpstr>
      <vt:lpstr>LH02A</vt:lpstr>
      <vt:lpstr>LH03A</vt:lpstr>
      <vt:lpstr>LH04A</vt:lpstr>
      <vt:lpstr>LH06N</vt:lpstr>
      <vt:lpstr>LH07N</vt:lpstr>
      <vt:lpstr>LH08N</vt:lpstr>
      <vt:lpstr>LH10</vt:lpstr>
      <vt:lpstr>LH11</vt:lpstr>
      <vt:lpstr>LH12</vt:lpstr>
      <vt:lpstr>LH13</vt:lpstr>
      <vt:lpstr>LH14</vt:lpstr>
      <vt:lpstr>LH15</vt:lpstr>
      <vt:lpstr>LH16</vt:lpstr>
      <vt:lpstr>LH17</vt:lpstr>
      <vt:lpstr>LP01A</vt:lpstr>
      <vt:lpstr>LP02N</vt:lpstr>
      <vt:lpstr>LP03N</vt:lpstr>
      <vt:lpstr> LP04N</vt:lpstr>
      <vt:lpstr>LP05N</vt:lpstr>
      <vt:lpstr>LP06</vt:lpstr>
      <vt:lpstr>LP07</vt:lpstr>
      <vt:lpstr>LP08</vt:lpstr>
      <vt:lpstr>LP09</vt:lpstr>
      <vt:lpstr>LP10</vt:lpstr>
      <vt:lpstr>LP11</vt:lpstr>
      <vt:lpstr>LP12</vt:lpstr>
      <vt:lpstr>LP13</vt:lpstr>
      <vt:lpstr>LP14</vt:lpstr>
      <vt:lpstr>MT05A</vt:lpstr>
      <vt:lpstr>VA01</vt:lpstr>
      <vt:lpstr>VA02</vt:lpstr>
      <vt:lpstr>VA04</vt:lpstr>
      <vt:lpstr>VA10</vt:lpstr>
      <vt:lpstr>VA11</vt:lpstr>
      <vt:lpstr>VO03A</vt:lpstr>
      <vt:lpstr>VO04A</vt:lpstr>
      <vt:lpstr>VO05</vt:lpstr>
      <vt:lpstr>VO06A</vt:lpstr>
      <vt:lpstr>N1</vt:lpstr>
      <vt:lpstr>N2</vt:lpstr>
      <vt:lpstr>N3</vt:lpstr>
      <vt:lpstr>N5</vt:lpstr>
      <vt:lpstr>N6</vt:lpstr>
      <vt:lpstr>N7</vt:lpstr>
      <vt:lpstr>N8</vt:lpstr>
      <vt:lpstr>N9</vt:lpstr>
      <vt:lpstr>N10</vt:lpstr>
      <vt:lpstr>N11</vt:lpstr>
      <vt:lpstr>N12</vt:lpstr>
      <vt:lpstr>N13</vt:lpstr>
      <vt:lpstr>24C25</vt:lpstr>
      <vt:lpstr>24C73</vt:lpstr>
      <vt:lpstr>' LP04N'!Zone_d_impression</vt:lpstr>
      <vt:lpstr>' S11'!Zone_d_impression</vt:lpstr>
      <vt:lpstr>' S13 '!Zone_d_impression</vt:lpstr>
      <vt:lpstr>'24C25'!Zone_d_impression</vt:lpstr>
      <vt:lpstr>BQ08N!Zone_d_impression</vt:lpstr>
      <vt:lpstr>'CH08S '!Zone_d_impression</vt:lpstr>
      <vt:lpstr>CH15!Zone_d_impression</vt:lpstr>
      <vt:lpstr>CH20!Zone_d_impression</vt:lpstr>
      <vt:lpstr>CH21!Zone_d_impression</vt:lpstr>
      <vt:lpstr>CH30!Zone_d_impression</vt:lpstr>
      <vt:lpstr>CH31!Zone_d_impression</vt:lpstr>
      <vt:lpstr>CH32!Zone_d_impression</vt:lpstr>
      <vt:lpstr>CH40!Zone_d_impression</vt:lpstr>
      <vt:lpstr>CH52!Zone_d_impression</vt:lpstr>
      <vt:lpstr>LH01A!Zone_d_impression</vt:lpstr>
      <vt:lpstr>N1!Zone_d_impression</vt:lpstr>
      <vt:lpstr>N13!Zone_d_impression</vt:lpstr>
      <vt:lpstr>N2!Zone_d_impression</vt:lpstr>
      <vt:lpstr>N3!Zone_d_impression</vt:lpstr>
      <vt:lpstr>N5!Zone_d_impression</vt:lpstr>
      <vt:lpstr>N6!Zone_d_impression</vt:lpstr>
      <vt:lpstr>N7!Zone_d_impression</vt:lpstr>
      <vt:lpstr>N8!Zone_d_impression</vt:lpstr>
      <vt:lpstr>'Récap '!Zone_d_impression</vt:lpstr>
      <vt:lpstr>S2!Zone_d_impression</vt:lpstr>
      <vt:lpstr>VA02!Zone_d_impression</vt:lpstr>
      <vt:lpstr>VO05!Zone_d_impression</vt:lpstr>
      <vt:lpstr>VO06A!Zone_d_impression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BLOND Jean-Jacques</dc:creator>
  <cp:lastModifiedBy>LE BLOND Jean-Jacques</cp:lastModifiedBy>
  <cp:revision>5</cp:revision>
  <cp:lastPrinted>2023-12-05T13:11:53Z</cp:lastPrinted>
  <dcterms:created xsi:type="dcterms:W3CDTF">2021-03-05T07:57:04Z</dcterms:created>
  <dcterms:modified xsi:type="dcterms:W3CDTF">2023-12-22T14:15:30Z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9450278</vt:lpwstr>
  </property>
  <property fmtid="{D5CDD505-2E9C-101B-9397-08002B2CF9AE}" pid="3" name="NXPowerLiteSettings">
    <vt:lpwstr>C74006B004C800</vt:lpwstr>
  </property>
  <property fmtid="{D5CDD505-2E9C-101B-9397-08002B2CF9AE}" pid="4" name="NXPowerLiteVersion">
    <vt:lpwstr>S6.2.6</vt:lpwstr>
  </property>
</Properties>
</file>